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6440"/>
  </bookViews>
  <sheets>
    <sheet name="Figure 1" sheetId="22" r:id="rId1"/>
    <sheet name="Figure 2" sheetId="24" r:id="rId2"/>
    <sheet name="Figure 3" sheetId="23" r:id="rId3"/>
    <sheet name="Figure 4" sheetId="11" r:id="rId4"/>
    <sheet name="Tableau 5 web" sheetId="9" r:id="rId5"/>
    <sheet name="Tableau 6 web" sheetId="19" r:id="rId6"/>
    <sheet name="Figure 7 web" sheetId="21" r:id="rId7"/>
    <sheet name="Figure 8 web" sheetId="16" r:id="rId8"/>
    <sheet name="Feuil5" sheetId="17" state="hidden" r:id="rId9"/>
    <sheet name="Feuil6" sheetId="18" state="hidden" r:id="rId10"/>
    <sheet name="Scores" sheetId="7" r:id="rId11"/>
    <sheet name="Méthodologie" sheetId="8" r:id="rId12"/>
    <sheet name="Feuil4" sheetId="5" state="hidden" r:id="rId13"/>
    <sheet name="Bibliographie" sheetId="12" r:id="rId14"/>
  </sheets>
  <definedNames>
    <definedName name="_xlnm.Print_Area" localSheetId="1">'Figure 2'!$A$1:$H$33</definedName>
    <definedName name="_xlnm.Print_Area" localSheetId="2">'Figure 3'!$A$1:$P$29</definedName>
    <definedName name="_xlnm.Print_Area" localSheetId="6">'Figure 7 web'!$A$1:$N$24</definedName>
    <definedName name="_xlnm.Print_Area" localSheetId="7">'Figure 8 web'!$A$1:$O$32</definedName>
    <definedName name="_xlnm.Print_Area" localSheetId="4">'Tableau 5 web'!$A$1:$H$27</definedName>
    <definedName name="_xlnm.Print_Area" localSheetId="5">'Tableau 6 web'!$A$1:$I$39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8" i="24" l="1"/>
  <c r="D47" i="24"/>
  <c r="D46" i="24"/>
  <c r="D45" i="24"/>
  <c r="D44" i="24"/>
  <c r="D43" i="24"/>
  <c r="D42" i="24"/>
  <c r="D41" i="24"/>
  <c r="D40" i="24"/>
  <c r="D39" i="24"/>
  <c r="D38" i="24"/>
  <c r="D37" i="24"/>
  <c r="D36" i="24"/>
  <c r="D35" i="24"/>
  <c r="C26" i="17" l="1"/>
  <c r="C27" i="17"/>
  <c r="C28" i="17"/>
  <c r="C29" i="17"/>
  <c r="C30" i="17"/>
  <c r="C31" i="17"/>
  <c r="C32" i="17"/>
  <c r="C33" i="17"/>
  <c r="C34" i="17"/>
  <c r="C35" i="17"/>
  <c r="C36" i="17"/>
  <c r="C37" i="17"/>
  <c r="C38" i="17"/>
  <c r="C39" i="17"/>
  <c r="C25" i="17"/>
  <c r="B26" i="17"/>
  <c r="B27" i="17"/>
  <c r="B28" i="17"/>
  <c r="B29" i="17"/>
  <c r="B30" i="17"/>
  <c r="B31" i="17"/>
  <c r="B32" i="17"/>
  <c r="B33" i="17"/>
  <c r="B34" i="17"/>
  <c r="B35" i="17"/>
  <c r="B36" i="17"/>
  <c r="B37" i="17"/>
  <c r="B38" i="17"/>
  <c r="B39" i="17"/>
  <c r="B25" i="17"/>
  <c r="K61" i="5" l="1"/>
  <c r="J61" i="5"/>
  <c r="K60" i="5"/>
  <c r="J60" i="5"/>
  <c r="K59" i="5"/>
  <c r="J59" i="5"/>
  <c r="K58" i="5"/>
  <c r="J58" i="5"/>
  <c r="K57" i="5"/>
  <c r="J57" i="5"/>
  <c r="K56" i="5"/>
  <c r="J56" i="5"/>
  <c r="K55" i="5"/>
  <c r="J55" i="5"/>
  <c r="K54" i="5"/>
  <c r="J54" i="5"/>
  <c r="K53" i="5"/>
  <c r="J53" i="5"/>
  <c r="K52" i="5"/>
  <c r="J52" i="5"/>
  <c r="J44" i="5"/>
  <c r="I44" i="5"/>
  <c r="J43" i="5"/>
  <c r="I43" i="5"/>
  <c r="J42" i="5"/>
  <c r="I42" i="5"/>
  <c r="J41" i="5"/>
  <c r="I41" i="5"/>
  <c r="J40" i="5"/>
  <c r="I40" i="5"/>
  <c r="J39" i="5"/>
  <c r="I39" i="5"/>
  <c r="J38" i="5"/>
  <c r="I38" i="5"/>
  <c r="J37" i="5"/>
  <c r="I37" i="5"/>
  <c r="J36" i="5"/>
  <c r="I36" i="5"/>
  <c r="J35" i="5"/>
  <c r="I35" i="5"/>
  <c r="G23" i="5"/>
  <c r="F23" i="5"/>
  <c r="G22" i="5"/>
  <c r="F22" i="5"/>
  <c r="G21" i="5"/>
  <c r="F21" i="5"/>
  <c r="G20" i="5"/>
  <c r="F20" i="5"/>
  <c r="G19" i="5"/>
  <c r="F19" i="5"/>
  <c r="G18" i="5"/>
  <c r="F18" i="5"/>
  <c r="G17" i="5"/>
  <c r="F17" i="5"/>
  <c r="G16" i="5"/>
  <c r="F16" i="5"/>
  <c r="G15" i="5"/>
  <c r="F15" i="5"/>
  <c r="G14" i="5"/>
  <c r="F14" i="5"/>
  <c r="G11" i="5"/>
  <c r="F11" i="5"/>
  <c r="G10" i="5"/>
  <c r="F10" i="5"/>
  <c r="G9" i="5"/>
  <c r="F9" i="5"/>
  <c r="G8" i="5"/>
  <c r="F8" i="5"/>
  <c r="G7" i="5"/>
  <c r="F7" i="5"/>
  <c r="G6" i="5"/>
  <c r="F6" i="5"/>
  <c r="G5" i="5"/>
  <c r="F5" i="5"/>
  <c r="G4" i="5"/>
  <c r="F4" i="5"/>
  <c r="G3" i="5"/>
  <c r="F3" i="5"/>
  <c r="G2" i="5"/>
  <c r="F2" i="5"/>
</calcChain>
</file>

<file path=xl/sharedStrings.xml><?xml version="1.0" encoding="utf-8"?>
<sst xmlns="http://schemas.openxmlformats.org/spreadsheetml/2006/main" count="425" uniqueCount="272">
  <si>
    <t>Fréquence</t>
  </si>
  <si>
    <t>Faisabilité</t>
  </si>
  <si>
    <t>Priorité</t>
  </si>
  <si>
    <t>mise en œuvre des enseignements</t>
  </si>
  <si>
    <t>évaluation des progrès et acquisitions des élèves</t>
  </si>
  <si>
    <t>pcp_04_a</t>
  </si>
  <si>
    <t>prises en charge particulières</t>
  </si>
  <si>
    <t>Temps pr noter ses observations sur les élvs en difficulté lors d'une activité</t>
  </si>
  <si>
    <t>pcp_05_a</t>
  </si>
  <si>
    <t>Cherche des pers. Pour aider les elvs en décrochage</t>
  </si>
  <si>
    <t>utilisation du numérique</t>
  </si>
  <si>
    <t>conception des enseignements</t>
  </si>
  <si>
    <t>gc_04_a</t>
  </si>
  <si>
    <t>gestion de classe</t>
  </si>
  <si>
    <t>Travail avec les élèves individuellement ou en petits groupes</t>
  </si>
  <si>
    <t>mloe_03_a</t>
  </si>
  <si>
    <t>Projets inter/transdisciplinaires qui dvlppent la maîtrise de la langue orale</t>
  </si>
  <si>
    <t>pcp_02_a</t>
  </si>
  <si>
    <t>Appui sur le PPS pour les élèves handicapés</t>
  </si>
  <si>
    <t>pratiques collaboratives</t>
  </si>
  <si>
    <t>pcp_03_a</t>
  </si>
  <si>
    <t>S'informe sur la didactique appropriée aux besoins particuliers des elvs</t>
  </si>
  <si>
    <t>développement professionnel</t>
  </si>
  <si>
    <t>pcp_01_a</t>
  </si>
  <si>
    <t>Travail concret avec les pers. ressources pour le PPS des élèves handicapés</t>
  </si>
  <si>
    <t>dp_06_a</t>
  </si>
  <si>
    <t>Actualise connaissances didactiques/pedagogiques</t>
  </si>
  <si>
    <t>pc_03_a</t>
  </si>
  <si>
    <t xml:space="preserve">Participation à la création de rep. Pédago. Collectives pour les élvs à besoins </t>
  </si>
  <si>
    <t>pc_12_a</t>
  </si>
  <si>
    <t>Sollicite les parents pour discuter de la réussite de leur enfant, hors tps de c</t>
  </si>
  <si>
    <t>cve_10_a</t>
  </si>
  <si>
    <t>Explicitation du règlement avec les elvs</t>
  </si>
  <si>
    <t>pc_09_a</t>
  </si>
  <si>
    <t>Analyses de pratiques lors de réunions pédagogiques</t>
  </si>
  <si>
    <t>umn_01_a</t>
  </si>
  <si>
    <t>Recours au numérique pour aider si nécessaire les élvs à besoins particuliers</t>
  </si>
  <si>
    <t>dp_03_a</t>
  </si>
  <si>
    <t>consultation d'ouvrages/articles sur l'apprentissage</t>
  </si>
  <si>
    <t>epae_05_a</t>
  </si>
  <si>
    <t>Activités de remédiation proposées à partir des corrections</t>
  </si>
  <si>
    <t>moe_04_a</t>
  </si>
  <si>
    <t>Variation des modalités d’enseignement</t>
  </si>
  <si>
    <t>pcp_06_a</t>
  </si>
  <si>
    <t>Pédagogie adaptée si un élève présente des signes de décrochage</t>
  </si>
  <si>
    <t>ce_08_a</t>
  </si>
  <si>
    <t>Mention d'informations sur certains élèves dans ses préparations de cours</t>
  </si>
  <si>
    <t>moe_05_a</t>
  </si>
  <si>
    <t>Prise en charge d'élvs sur des besoins ciblés</t>
  </si>
  <si>
    <t>Développement de l'ouverture d'esprit des élèves</t>
  </si>
  <si>
    <t>Remédiation</t>
  </si>
  <si>
    <t>Transdisciplinarité</t>
  </si>
  <si>
    <t>Développement de l'autonomie des élèves</t>
  </si>
  <si>
    <t>Collaboration avec l'équipe à finalité pédagogique</t>
  </si>
  <si>
    <t>Différenciation pédagogique</t>
  </si>
  <si>
    <t>Pédagogie active</t>
  </si>
  <si>
    <t>Dimension éducative du métier</t>
  </si>
  <si>
    <t>Explicitaion de l'enseignement</t>
  </si>
  <si>
    <t>Collaboration avec l'équipe à finalité éducative</t>
  </si>
  <si>
    <t>Q1</t>
  </si>
  <si>
    <t>Q4</t>
  </si>
  <si>
    <t>Prise en charge d'élèves sur des besoins ciblés</t>
  </si>
  <si>
    <t>ok</t>
  </si>
  <si>
    <t>Dix pratiques pour lesquelles les écarts entre priorité et fréquence sont les plus importants</t>
  </si>
  <si>
    <t>Dix pratiques pour lesquelles les écarts entre priorité et faisabilité sont les plus importants</t>
  </si>
  <si>
    <t xml:space="preserve">Frequence </t>
  </si>
  <si>
    <t>10/10 des pratiques avec les écarts les plus forts priorité et faisabilité sont pour les élèves en difficultés</t>
  </si>
  <si>
    <t>5/10 sont plus faites que la moyenne/ présentent des écarts moins importants entre priorité et fréquence. Dimensions remédiation. Les enseignants s'astreignent à les faire malgré la diffile mise en œuvre.</t>
  </si>
  <si>
    <t>4 sont moins faites que la moyenne et font également parties des pratiques avec les plus forts écarts entre priorité et fréquence</t>
  </si>
  <si>
    <t>5/10 des pratiques pour les élèves en difficultés</t>
  </si>
  <si>
    <t>4 prioritaires pas faites se retrouvent parmi les 10 prioritaires pas faisables/ tous présents parmi les pratiques les moins faisable</t>
  </si>
  <si>
    <t>ou bien parmi les pratiques prioritaires (moitié haute) celles dont l'écart est le plus élevé entre le taux de priorité et de fréquence</t>
  </si>
  <si>
    <t>sauf 3 pratiques toutes font parties des pratiques les moins faisables</t>
  </si>
  <si>
    <t>6/10 pratiques pour les élèves en difficultés</t>
  </si>
  <si>
    <t>parmi les pratiques prioritaires celles dont lécart avec la faisabilité est le plus élevé</t>
  </si>
  <si>
    <t>toutes les pratiques sont celles à destination d'élèves en dificultés ou à besoins particuliers</t>
  </si>
  <si>
    <t xml:space="preserve">la moitié font aussi parti des pratiques précédemment citées l'autre moitié fait parti des pratiques les plus faites. Dimension remédiation. Ainsi les enseignants </t>
  </si>
  <si>
    <t>Réf. : Note d'information, n°  © DEPP</t>
  </si>
  <si>
    <t xml:space="preserve">Méthodologie </t>
  </si>
  <si>
    <t>Description</t>
  </si>
  <si>
    <t>Une démarche d'élaboration cohérente de la séquence</t>
  </si>
  <si>
    <t>Explicitation de l'enseignement</t>
  </si>
  <si>
    <t>Pédagogie active</t>
  </si>
  <si>
    <t>Différenciation pédagogique</t>
  </si>
  <si>
    <t>Évaluation formative</t>
  </si>
  <si>
    <t>Dimension éducative du métier</t>
  </si>
  <si>
    <t>Développement de l'autonomie des élèves</t>
  </si>
  <si>
    <t>Développement de l'ouverture d'esprit des élèves</t>
  </si>
  <si>
    <t>Utilisation pédagogique du matériel numérique</t>
  </si>
  <si>
    <t>Collaboration avec l'équipe à finalité éducative</t>
  </si>
  <si>
    <t>Collaboration avec l'équipe à finalité pédagogique</t>
  </si>
  <si>
    <t>Lien avec les familles</t>
  </si>
  <si>
    <t>Développement professionnel individuel</t>
  </si>
  <si>
    <t>Je cherche à faire des liens entre ma discipline et les autres.</t>
  </si>
  <si>
    <t>Mes préparations de cours intègrent des informations spécifiques pour certains élèves (sollicitation particulière, adaptation des exercices, supports spécifiques, etc.).</t>
  </si>
  <si>
    <t>Je donne aux élèves une grille d’évaluation pour qu’ils comprennent leurs réussites et leurs erreurs.</t>
  </si>
  <si>
    <t>Lorsque je vois qu’un élève présente un comportement à risque pour lui ou pour autrui (addiction, jeux dangereux, manipulation par autrui, etc.), j’en discute avec lui.</t>
  </si>
  <si>
    <t>J’attribue diverses fonctions aux élèves (président dans les débats, rapporteur dans les travaux de groupe, etc.).</t>
  </si>
  <si>
    <t>Je demande aux élèves d'utiliser le numérique pour étudier certaines notions (visionner des ressources numériques, lire un texte, etc.) avant ou au début de la séance de cours afin d’engager leur réflexion en classe.</t>
  </si>
  <si>
    <t>J’utilise le numérique pour proposer aux élèves des évaluations formatives.</t>
  </si>
  <si>
    <t>J’échange des ressources pédagogiques avec des collègues.</t>
  </si>
  <si>
    <t>J’utilise les compétences spécifiques de certains parents (dans le cadre de projets, sorties, etc.).</t>
  </si>
  <si>
    <t>J’actualise mes connaissances didactiques et/ou pédagogiques (par des lectures personnelles, la participation à titre individuel à des conférences, des formations, etc.).</t>
  </si>
  <si>
    <t>Je prends en charge (hors accompagnement personnalisé) des élèves pour répondre à des besoins repérés (renforcer certaines compétences, reprendre des notions, etc.).</t>
  </si>
  <si>
    <t>Score de fréquence</t>
  </si>
  <si>
    <t>Score de faisabilité</t>
  </si>
  <si>
    <r>
      <rPr>
        <b/>
        <sz val="9"/>
        <color indexed="8"/>
        <rFont val="Arial"/>
        <family val="2"/>
      </rPr>
      <t xml:space="preserve">Source : </t>
    </r>
    <r>
      <rPr>
        <sz val="9"/>
        <color indexed="8"/>
        <rFont val="Arial"/>
        <family val="2"/>
      </rPr>
      <t>MENJ-DEPP</t>
    </r>
  </si>
  <si>
    <t>Travail concret avec les personnes ressources pour le PPS des élèves handicapés</t>
  </si>
  <si>
    <t>Disciplines Scientifiques</t>
  </si>
  <si>
    <t>Hommes</t>
  </si>
  <si>
    <t>Femmes</t>
  </si>
  <si>
    <t>Moins de 3 années d'expériences</t>
  </si>
  <si>
    <t>Diplôme inf. au master</t>
  </si>
  <si>
    <t>Master ou supèrieur</t>
  </si>
  <si>
    <t>Professeur principal</t>
  </si>
  <si>
    <t>Disciplines littéraires</t>
  </si>
  <si>
    <t>Q4 de compétences</t>
  </si>
  <si>
    <t>Q4 de comportement</t>
  </si>
  <si>
    <t>Q4 d'investissement</t>
  </si>
  <si>
    <t>Petit collège</t>
  </si>
  <si>
    <t>Grand collège</t>
  </si>
  <si>
    <t>% d'enseignants faisant parti du quartiles de pratiques</t>
  </si>
  <si>
    <t>Secteur privé</t>
  </si>
  <si>
    <t>Secteur public (hors ep)</t>
  </si>
  <si>
    <t>Education prioritaire</t>
  </si>
  <si>
    <r>
      <rPr>
        <b/>
        <sz val="9"/>
        <color indexed="8"/>
        <rFont val="Arial"/>
        <family val="2"/>
      </rPr>
      <t>Lecture :</t>
    </r>
    <r>
      <rPr>
        <sz val="9"/>
        <color indexed="8"/>
        <rFont val="Arial"/>
        <family val="2"/>
      </rPr>
      <t xml:space="preserve"> Les enseignants hommes sont 32 % à faire parti qu Q1 de pratiques et 19 % à faire parti du Q4</t>
    </r>
  </si>
  <si>
    <t>Recours au numérique pour aider si nécessaire les élèves à besoins particuliers</t>
  </si>
  <si>
    <t>https://chezvoila.com/blog/parallel/</t>
  </si>
  <si>
    <t>Groupe 1</t>
  </si>
  <si>
    <t>Groupe 2</t>
  </si>
  <si>
    <t>Groupe 3</t>
  </si>
  <si>
    <t>Groupe 4</t>
  </si>
  <si>
    <t>Bottom</t>
  </si>
  <si>
    <r>
      <rPr>
        <b/>
        <sz val="9"/>
        <color indexed="8"/>
        <rFont val="Arial"/>
        <family val="2"/>
      </rPr>
      <t>Champ :</t>
    </r>
    <r>
      <rPr>
        <sz val="9"/>
        <color indexed="8"/>
        <rFont val="Arial"/>
        <family val="2"/>
      </rPr>
      <t xml:space="preserve"> Les enseignants de collège de l'échantillon de l'étude interrogés lors de l'enquête Epode de 2018.</t>
    </r>
  </si>
  <si>
    <t>Explicitation de l'enseignement</t>
  </si>
  <si>
    <t>Bonnes</t>
  </si>
  <si>
    <t>Difficiles</t>
  </si>
  <si>
    <t>Classe de niveau faible</t>
  </si>
  <si>
    <t>Classe de niveau élevé</t>
  </si>
  <si>
    <t>Stratégies d’enseignement</t>
  </si>
  <si>
    <t>Réussite de tous les élèves</t>
  </si>
  <si>
    <r>
      <t>Compétences du XXI</t>
    </r>
    <r>
      <rPr>
        <b/>
        <vertAlign val="superscript"/>
        <sz val="11"/>
        <color theme="1"/>
        <rFont val="Calibri"/>
        <family val="2"/>
        <scheme val="minor"/>
      </rPr>
      <t>e</t>
    </r>
    <r>
      <rPr>
        <b/>
        <sz val="11"/>
        <color theme="1"/>
        <rFont val="Calibri"/>
        <family val="2"/>
        <scheme val="minor"/>
      </rPr>
      <t xml:space="preserve"> siècle</t>
    </r>
  </si>
  <si>
    <t>Pratiques collaboratives</t>
  </si>
  <si>
    <t>Diplôme le plus élevé supérieur ou égal au niveau Master</t>
  </si>
  <si>
    <t>Caractéristiques de l'établissement scolaire</t>
  </si>
  <si>
    <t>Secteur public hors éducation prioritaire</t>
  </si>
  <si>
    <t>Classes avec un profil très favorable aux apprentissages</t>
  </si>
  <si>
    <t>Caractéristiques de la classe</t>
  </si>
  <si>
    <t>Diplôme le plus élevé inférieur au niveau Master</t>
  </si>
  <si>
    <t>Regroupements</t>
  </si>
  <si>
    <r>
      <rPr>
        <b/>
        <sz val="11"/>
        <color indexed="8"/>
        <rFont val="Calibri"/>
        <family val="2"/>
        <scheme val="minor"/>
      </rPr>
      <t>Champ :</t>
    </r>
    <r>
      <rPr>
        <sz val="11"/>
        <color indexed="8"/>
        <rFont val="Calibri"/>
        <family val="2"/>
        <scheme val="minor"/>
      </rPr>
      <t xml:space="preserve"> Les enseignants de collège interrogés lors de l'enquête Epode 2018.</t>
    </r>
  </si>
  <si>
    <r>
      <rPr>
        <b/>
        <sz val="11"/>
        <color indexed="8"/>
        <rFont val="Calibri"/>
        <family val="2"/>
        <scheme val="minor"/>
      </rPr>
      <t xml:space="preserve">Source : </t>
    </r>
    <r>
      <rPr>
        <sz val="11"/>
        <color indexed="8"/>
        <rFont val="Calibri"/>
        <family val="2"/>
        <scheme val="minor"/>
      </rPr>
      <t>MENJ-DEPP</t>
    </r>
  </si>
  <si>
    <r>
      <rPr>
        <b/>
        <sz val="11"/>
        <color indexed="8"/>
        <rFont val="Calibri"/>
        <family val="2"/>
        <scheme val="minor"/>
      </rPr>
      <t>Champ</t>
    </r>
    <r>
      <rPr>
        <sz val="11"/>
        <color rgb="FF000000"/>
        <rFont val="Calibri"/>
        <family val="2"/>
        <scheme val="minor"/>
      </rPr>
      <t xml:space="preserve"> : </t>
    </r>
    <r>
      <rPr>
        <sz val="11"/>
        <color indexed="8"/>
        <rFont val="Calibri"/>
        <family val="2"/>
        <scheme val="minor"/>
      </rPr>
      <t>Les enseignants de collège interrogés lors de l'enquête Epode 2018.</t>
    </r>
  </si>
  <si>
    <r>
      <rPr>
        <b/>
        <sz val="11"/>
        <color indexed="8"/>
        <rFont val="Calibri"/>
        <family val="2"/>
        <scheme val="minor"/>
      </rPr>
      <t>Source </t>
    </r>
    <r>
      <rPr>
        <sz val="11"/>
        <color rgb="FF000000"/>
        <rFont val="Calibri"/>
        <family val="2"/>
        <scheme val="minor"/>
      </rPr>
      <t xml:space="preserve">: </t>
    </r>
    <r>
      <rPr>
        <sz val="11"/>
        <color indexed="8"/>
        <rFont val="Calibri"/>
        <family val="2"/>
        <scheme val="minor"/>
      </rPr>
      <t>MENJ-DEPP</t>
    </r>
  </si>
  <si>
    <r>
      <rPr>
        <sz val="11"/>
        <color theme="1"/>
        <rFont val="Calibri"/>
        <family val="2"/>
      </rPr>
      <t>É</t>
    </r>
    <r>
      <rPr>
        <sz val="11"/>
        <color theme="1"/>
        <rFont val="Calibri"/>
        <family val="2"/>
        <scheme val="minor"/>
      </rPr>
      <t>valuation formative</t>
    </r>
  </si>
  <si>
    <t>Lien École-famille</t>
  </si>
  <si>
    <t>Femme</t>
  </si>
  <si>
    <t>Homme</t>
  </si>
  <si>
    <t>Adaptation de la pédagogie si un élève présente des signes de décrochage</t>
  </si>
  <si>
    <t>% d'enseignants rapportant la pratique…</t>
  </si>
  <si>
    <t>fréquente</t>
  </si>
  <si>
    <t>faisable</t>
  </si>
  <si>
    <t>prioritaire</t>
  </si>
  <si>
    <t>Développement professionnel</t>
  </si>
  <si>
    <t>Appui sur le projet de personnalisation scolaire (PPS) pour les élèves handicapés</t>
  </si>
  <si>
    <t>Proposition d'activités de remédiation à partir des corrections</t>
  </si>
  <si>
    <t>Participation à la création de réponses pédagogiques collectives pour les élèves à besoins particuliers</t>
  </si>
  <si>
    <t>Recherches pour adapter les approches didactiques et pédagogiques à la diversité des profils d’élèves</t>
  </si>
  <si>
    <t>Classes présentant un profil très favorable aux apprentissages</t>
  </si>
  <si>
    <t>Classes présentant un profil peu propice aux apprentissages</t>
  </si>
  <si>
    <r>
      <rPr>
        <b/>
        <sz val="11"/>
        <color indexed="8"/>
        <rFont val="Calibri"/>
        <family val="2"/>
        <scheme val="minor"/>
      </rPr>
      <t>Champ :</t>
    </r>
    <r>
      <rPr>
        <sz val="11"/>
        <color indexed="8"/>
        <rFont val="Calibri"/>
        <family val="2"/>
        <scheme val="minor"/>
      </rPr>
      <t xml:space="preserve">  Les enseignants de collège interrogés lors de l'enquête Epode 2018.</t>
    </r>
  </si>
  <si>
    <r>
      <t>Niveau 3</t>
    </r>
    <r>
      <rPr>
        <vertAlign val="superscript"/>
        <sz val="11"/>
        <rFont val="Calibri"/>
        <family val="2"/>
        <scheme val="minor"/>
      </rPr>
      <t>e</t>
    </r>
  </si>
  <si>
    <r>
      <t>Niveau 4</t>
    </r>
    <r>
      <rPr>
        <vertAlign val="superscript"/>
        <sz val="11"/>
        <rFont val="Calibri"/>
        <family val="2"/>
        <scheme val="minor"/>
      </rPr>
      <t>e</t>
    </r>
  </si>
  <si>
    <r>
      <t>Niveau 5</t>
    </r>
    <r>
      <rPr>
        <vertAlign val="superscript"/>
        <sz val="11"/>
        <rFont val="Calibri"/>
        <family val="2"/>
        <scheme val="minor"/>
      </rPr>
      <t>e</t>
    </r>
  </si>
  <si>
    <r>
      <t>Niveau 6</t>
    </r>
    <r>
      <rPr>
        <vertAlign val="superscript"/>
        <sz val="11"/>
        <rFont val="Calibri"/>
        <family val="2"/>
        <scheme val="minor"/>
      </rPr>
      <t>e</t>
    </r>
  </si>
  <si>
    <t>Caractéristiques individuelles des enseignants</t>
  </si>
  <si>
    <t>Caractéristiques individuelles de l'enseignant</t>
  </si>
  <si>
    <t>Développement professionnel</t>
  </si>
  <si>
    <t>Lorsque je vois qu’un élève présente un comportement à risque pour lui ou pour autrui (addiction, jeux dangereux, manipulation par autrui, etc.), j’en informe les tiers (CPE, services sociaux ou de santé scolaire, etc.).</t>
  </si>
  <si>
    <t>Classes avec un profil peu propice aux apprentissages</t>
  </si>
  <si>
    <t>Écart de fréquence</t>
  </si>
  <si>
    <t>Écart de faisabilité</t>
  </si>
  <si>
    <t>Utilisation pédagogique du numérique</t>
  </si>
  <si>
    <t>Utilisation pédagogique du numérique</t>
  </si>
  <si>
    <t>*Charpentier A., Solnon A., 2019, « La formation continue, un levier face à la baisse du sentiment d’efficacité personnelle des enseignants au collège ? », Note d’Information, n°19.23, MENJ-DEPP.</t>
  </si>
  <si>
    <r>
      <t>*OCDE, 2019,</t>
    </r>
    <r>
      <rPr>
        <i/>
        <sz val="11"/>
        <color theme="1"/>
        <rFont val="Calibri"/>
        <family val="2"/>
        <scheme val="minor"/>
      </rPr>
      <t xml:space="preserve"> </t>
    </r>
    <r>
      <rPr>
        <i/>
        <sz val="11"/>
        <color indexed="8"/>
        <rFont val="Calibri"/>
        <family val="2"/>
        <scheme val="minor"/>
      </rPr>
      <t>Résultats de TALIS 2018 (Volume I) : Des enseignants et chefs d’établissement en formation à vie</t>
    </r>
    <r>
      <rPr>
        <sz val="11"/>
        <color theme="1"/>
        <rFont val="Calibri"/>
        <family val="2"/>
        <scheme val="minor"/>
      </rPr>
      <t>, TALIS, Éditions OCDE, Paris.</t>
    </r>
  </si>
  <si>
    <t>Références :</t>
  </si>
  <si>
    <r>
      <t xml:space="preserve">*Talbot L., 2012, « Les recherches sur les pratiques enseignantes efficaces. Synthèses, limites et perspectives », </t>
    </r>
    <r>
      <rPr>
        <i/>
        <sz val="11"/>
        <color theme="1"/>
        <rFont val="Calibri"/>
        <family val="2"/>
        <scheme val="minor"/>
      </rPr>
      <t>Questions Vives,</t>
    </r>
    <r>
      <rPr>
        <sz val="11"/>
        <color theme="1"/>
        <rFont val="Calibri"/>
        <family val="2"/>
        <scheme val="minor"/>
      </rPr>
      <t xml:space="preserve"> Vol. 6 n°18.</t>
    </r>
  </si>
  <si>
    <t>Recherche des personnes susceptibles d'aider un élève présentant des signes de décrochage</t>
  </si>
  <si>
    <r>
      <t xml:space="preserve">Lecture : </t>
    </r>
    <r>
      <rPr>
        <sz val="11"/>
        <color rgb="FF000000"/>
        <rFont val="Calibri"/>
        <family val="2"/>
        <scheme val="minor"/>
      </rPr>
      <t>94 % des enseignants considèrent prioritaire le fait de rechercher des personnes susceptibles d’aider un élève présentant des signes de décrochage ; 67 % considèrent cette pratique faisable dans leur contexte d'enseignement ; 74 % la mettent en œuvre fréquemment. Les proportions sont calculées uniquement à partir des enseignants ayant considéré la question adaptée à leur situation (dans le cas contraire, ils étaient invités à choisir la modalité « Sans objet »).</t>
    </r>
  </si>
  <si>
    <t>Explicitation de l’enseignement (dimension 1)</t>
  </si>
  <si>
    <t>Pédagogie active (dimension 2)</t>
  </si>
  <si>
    <t>Différenciation pédagogique (dimension 4)</t>
  </si>
  <si>
    <t>Remédiation (dimension 5)</t>
  </si>
  <si>
    <t>Développement de l’autonomie des élèves (dimension 6)</t>
  </si>
  <si>
    <t>Développement de l’ouverture d’esprit des élèves (dimension 7)</t>
  </si>
  <si>
    <t>Utilisation pédagogique du numérique (dimension 8)</t>
  </si>
  <si>
    <t>Collaboration avec l'équipe à finalité éducative (dimension 10)</t>
  </si>
  <si>
    <t>Collaboration avec l'équipe à finalité pédagogique (dimension 11)</t>
  </si>
  <si>
    <t>Lien École-famille (dimension 12)</t>
  </si>
  <si>
    <r>
      <t>Dimension éducative du métier</t>
    </r>
    <r>
      <rPr>
        <sz val="11"/>
        <color theme="1"/>
        <rFont val="Calibri"/>
        <family val="2"/>
        <scheme val="minor"/>
      </rPr>
      <t xml:space="preserve"> (dimension 13)</t>
    </r>
  </si>
  <si>
    <r>
      <t xml:space="preserve">Développement professionnel </t>
    </r>
    <r>
      <rPr>
        <sz val="11"/>
        <color theme="1"/>
        <rFont val="Calibri"/>
        <family val="2"/>
        <scheme val="minor"/>
      </rPr>
      <t>(dimension 14)</t>
    </r>
  </si>
  <si>
    <t>Explicitation de l’enseignement</t>
  </si>
  <si>
    <t>Développement de l’autonomie des élèves</t>
  </si>
  <si>
    <t>Développement de l’ouverture d’esprit des élèves</t>
  </si>
  <si>
    <t>J'aborde la dimension interculturelle des savoirs et des arts.</t>
  </si>
  <si>
    <t xml:space="preserve">L’enseignant cherche à favoriser l'ouverture d'esprit des élèves et leur tolérance à l'égard des différences en présentant des points de vue différents et en veillant à déconstruire les stéréotypes. Il favorise les échanges et débats au sein de la classe, ainsi que les rencontres avec des acteurs extérieurs à l'établissement. </t>
  </si>
  <si>
    <t>L’enseignant cherche à rendre les élèves autonomes, à la fois dans leurs apprentissages (en leur proposant certains outils) et dans la régulation d'activités en groupe.</t>
  </si>
  <si>
    <t>L'enseignant s'engage dans des projets interdisciplinaires avec ses collègues. Il cherche également à montrer aux élèves le lien entre sa discipline et les autres disciplines et à les impliquer dans des projets interdisciplinaires/transdisciplinaires.</t>
  </si>
  <si>
    <t>Je propose des démarches d’investigation (ou démarches inductives) aux élèves.</t>
  </si>
  <si>
    <t>Je fais formuler les consignes par les élèves pour m’assurer qu’ils les ont bien comprises.</t>
  </si>
  <si>
    <t>L’enseignant cherche la clarté cognitive : il explicite les objectifs de la séquence (ainsi que les procédures, les stratégies, les connaissances à mobiliser, etc.), vérifie la compréhension des élèves et incite ces derniers à expliciter eux-mêmes leurs propres processus cognitifs.</t>
  </si>
  <si>
    <r>
      <rPr>
        <sz val="11"/>
        <color theme="1"/>
        <rFont val="Calibri"/>
        <family val="2"/>
      </rPr>
      <t>É</t>
    </r>
    <r>
      <rPr>
        <sz val="11"/>
        <color theme="1"/>
        <rFont val="Calibri"/>
        <family val="2"/>
        <scheme val="minor"/>
      </rPr>
      <t>valuation formative (dimension 3)</t>
    </r>
  </si>
  <si>
    <t>L’enseignant actualise, par des recherches personnelles, ses connaissances disciplinaires, didactiques, pédagogiques ou psychologiques. Il s’informe également des évolutions du système éducatif.</t>
  </si>
  <si>
    <t>L’enseignant cherche, au sein de sa classe, à développer la citoyenneté et les comportements responsables des élèves : il implique ces derniers dans la régulation de la vie de classe, sanctionne les propos discriminatoires, etc.</t>
  </si>
  <si>
    <t>L’enseignant échange avec ses collègues sur ses pratiques pédagogiques, partage avec eux des ressources, voire conçoit des outils communs ou les associe à la mise en œuvre de séances.</t>
  </si>
  <si>
    <t>L’enseignant favorise le dialogue avec les familles, voire la participation active de ces dernières.</t>
  </si>
  <si>
    <t>L'enseignant utilise en classe ou fait utiliser par les élèves du matériel numérique (à des fins de découverte, de création, d'échange et/ou d'évaluation).</t>
  </si>
  <si>
    <t>L’enseignant cherche à favoriser la progression des apprentissages en renseignant les élèves sur leurs acquis et les apprentissages à consolider. Il fait des bilans avec eux et leur propose des outils d'auto-évaluation.</t>
  </si>
  <si>
    <t>Dimension (regroupement d'items)</t>
  </si>
  <si>
    <t>L’enseignant cherche à rendre les élèves acteurs de leurs apprentissages en privilégiant notamment des situations d'apprentissage collaboratif, en proposant des démarches inductives, etc.</t>
  </si>
  <si>
    <t xml:space="preserve">L’enseignant prend en compte les différences d'habiletés et de besoins des élèves tout en maintenant des objectifs pédagogiques communs : il fait varier ses pratiques et ses postures, et alterne, durant la séance, les temps collectifs et les prises en charge individuelles. </t>
  </si>
  <si>
    <t>Interdisciplinarité (dimension 9)</t>
  </si>
  <si>
    <t>Interdisciplinarité</t>
  </si>
  <si>
    <t>Lien École-famille</t>
  </si>
  <si>
    <t>Mention d'informations spécifiques pour certains élèves  dans les préparations de cours</t>
  </si>
  <si>
    <t>L’enseignant cherche à combler les lacunes d'apprentissage. Il peut également participer à des réponses pédagogiques collectives pour les élèves à besoins particuliers.</t>
  </si>
  <si>
    <t>L’enseignant, pour résoudre ou prévenir des problèmes (incivilité, décrochage, etc.), en fait part à ses collègues (l’équipe éducative, le CPE, les services sociaux ou de santé scolaire, etc.) ou collabore directement avec eux.</t>
  </si>
  <si>
    <t>Illustration (1 ou 2 items)</t>
  </si>
  <si>
    <r>
      <rPr>
        <b/>
        <sz val="11"/>
        <color theme="1"/>
        <rFont val="Calibri"/>
        <family val="2"/>
      </rPr>
      <t>É</t>
    </r>
    <r>
      <rPr>
        <b/>
        <sz val="11"/>
        <color theme="1"/>
        <rFont val="Calibri"/>
        <family val="2"/>
        <scheme val="minor"/>
      </rPr>
      <t>valuation formative</t>
    </r>
  </si>
  <si>
    <r>
      <t>Compétences du XXI</t>
    </r>
    <r>
      <rPr>
        <i/>
        <vertAlign val="superscript"/>
        <sz val="11"/>
        <color theme="1"/>
        <rFont val="Calibri"/>
        <family val="2"/>
        <scheme val="minor"/>
      </rPr>
      <t>e</t>
    </r>
    <r>
      <rPr>
        <i/>
        <sz val="11"/>
        <color theme="1"/>
        <rFont val="Calibri"/>
        <family val="2"/>
        <scheme val="minor"/>
      </rPr>
      <t xml:space="preserve"> siècle</t>
    </r>
  </si>
  <si>
    <t>*Longhi L., Charpentier A., Raffaëlli C., 2020, « Caractériser les environnements professionnels favorisant la satisfaction professionnelle des enseignants : les apports de l'enquête Talis 2018 », Note d’Information, n°20.11, MENJ-DEPP.</t>
  </si>
  <si>
    <r>
      <t xml:space="preserve">Lecture </t>
    </r>
    <r>
      <rPr>
        <sz val="11"/>
        <color rgb="FF000000"/>
        <rFont val="Calibri"/>
        <family val="2"/>
        <scheme val="minor"/>
      </rPr>
      <t>: Les enseignants du groupe 1 (défini par la CAH comme le groupe des « plus déclarants ») ont un score moyen de fréquence de 2,1 pour la dimension « Explicitation de l’enseignement ». Leur score moyen de fréquence le plus faible (-0,3) concerne la dimension « Utilisation pédagogique du numérique ».</t>
    </r>
  </si>
  <si>
    <t>Groupe 1           
(« les plus déclarants »)</t>
  </si>
  <si>
    <t>Groupe 4        
(« les moins déclarants »)</t>
  </si>
  <si>
    <t>1. Dimensions construites</t>
  </si>
  <si>
    <t>4. Scores de fréquence relatifs à chaque dimension selon le groupe d’enseignants</t>
  </si>
  <si>
    <r>
      <t xml:space="preserve">5. Comparaison des deux groupes d’enseignants les plus éloignés selon des caractéristiques relatives aux individus et à leur contexte d’exercice </t>
    </r>
    <r>
      <rPr>
        <sz val="11"/>
        <color theme="1"/>
        <rFont val="Calibri"/>
        <family val="2"/>
        <scheme val="minor"/>
      </rPr>
      <t>(en %)</t>
    </r>
  </si>
  <si>
    <r>
      <t>3. Aide aux élèves à besoins éducatifs particuliers ou en difficulté : proportions d’enseignants considérant ces pratiques prioritaires, faisables et les mettant en œuvre fréquemment</t>
    </r>
    <r>
      <rPr>
        <sz val="11"/>
        <color theme="1"/>
        <rFont val="Calibri"/>
        <family val="2"/>
        <scheme val="minor"/>
      </rPr>
      <t xml:space="preserve"> (en %)</t>
    </r>
  </si>
  <si>
    <r>
      <t>Ancienneté inférieure au 1</t>
    </r>
    <r>
      <rPr>
        <vertAlign val="superscript"/>
        <sz val="11"/>
        <rFont val="Calibri"/>
        <family val="2"/>
      </rPr>
      <t>er</t>
    </r>
    <r>
      <rPr>
        <sz val="11"/>
        <rFont val="Calibri"/>
        <family val="2"/>
      </rPr>
      <t xml:space="preserve"> quartile de l'échantillon</t>
    </r>
  </si>
  <si>
    <r>
      <t>Ancienneté supérieure au 3</t>
    </r>
    <r>
      <rPr>
        <vertAlign val="superscript"/>
        <sz val="11"/>
        <rFont val="Bell MT"/>
        <family val="1"/>
      </rPr>
      <t>e</t>
    </r>
    <r>
      <rPr>
        <sz val="11"/>
        <rFont val="Calibri"/>
        <family val="2"/>
      </rPr>
      <t xml:space="preserve"> quartile de l'échantillon</t>
    </r>
  </si>
  <si>
    <t>Discipline littéraire</t>
  </si>
  <si>
    <t>Discipline scientifique</t>
  </si>
  <si>
    <t>Autre discipline</t>
  </si>
  <si>
    <t>Unité urbaine (UU) de grande taille</t>
  </si>
  <si>
    <t>UU de taille intermédiaire</t>
  </si>
  <si>
    <t>Commune rurale ou UU de petite taille</t>
  </si>
  <si>
    <t>Secteur public en éducation prioritaire</t>
  </si>
  <si>
    <t>Secteur privé sous contrat</t>
  </si>
  <si>
    <r>
      <t>Indice de positionnement social supérieur au 3</t>
    </r>
    <r>
      <rPr>
        <vertAlign val="superscript"/>
        <sz val="11"/>
        <color theme="1"/>
        <rFont val="Calibri"/>
        <family val="2"/>
        <scheme val="minor"/>
      </rPr>
      <t>e</t>
    </r>
    <r>
      <rPr>
        <sz val="11"/>
        <color theme="1"/>
        <rFont val="Calibri"/>
        <family val="2"/>
        <scheme val="minor"/>
      </rPr>
      <t xml:space="preserve"> quartile de l'échantillon</t>
    </r>
  </si>
  <si>
    <r>
      <t>Indice de positionnement social inférieur au 1</t>
    </r>
    <r>
      <rPr>
        <vertAlign val="superscript"/>
        <sz val="11"/>
        <color theme="1"/>
        <rFont val="Calibri"/>
        <family val="2"/>
        <scheme val="minor"/>
      </rPr>
      <t>er</t>
    </r>
    <r>
      <rPr>
        <sz val="11"/>
        <color theme="1"/>
        <rFont val="Calibri"/>
        <family val="2"/>
        <scheme val="minor"/>
      </rPr>
      <t xml:space="preserve"> quartile de l'échantillon</t>
    </r>
  </si>
  <si>
    <t>6. Comparaison des deux ensembles de classes les plus éloignés selon des caractéristiques relatives aux enseignants et à leur contexte d’exercice (en %)</t>
  </si>
  <si>
    <t>Ancienneté moyenne dans le métier</t>
  </si>
  <si>
    <t>Discipline artistique</t>
  </si>
  <si>
    <t>Fonction de professeur principal</t>
  </si>
  <si>
    <t>Technologie</t>
  </si>
  <si>
    <t>EPS</t>
  </si>
  <si>
    <t>Nombre moyen d'élèves</t>
  </si>
  <si>
    <r>
      <t>Taille de classe inférieure au 1</t>
    </r>
    <r>
      <rPr>
        <vertAlign val="superscript"/>
        <sz val="11"/>
        <color theme="1"/>
        <rFont val="Calibri"/>
        <family val="2"/>
        <scheme val="minor"/>
      </rPr>
      <t>er</t>
    </r>
    <r>
      <rPr>
        <sz val="11"/>
        <color theme="1"/>
        <rFont val="Calibri"/>
        <family val="2"/>
        <scheme val="minor"/>
      </rPr>
      <t xml:space="preserve"> quartile de l'échantillon</t>
    </r>
  </si>
  <si>
    <r>
      <t>Taille de classe supérieure au 3</t>
    </r>
    <r>
      <rPr>
        <vertAlign val="superscript"/>
        <sz val="11"/>
        <color theme="1"/>
        <rFont val="Calibri"/>
        <family val="2"/>
        <scheme val="minor"/>
      </rPr>
      <t>e</t>
    </r>
    <r>
      <rPr>
        <sz val="11"/>
        <color theme="1"/>
        <rFont val="Calibri"/>
        <family val="2"/>
        <scheme val="minor"/>
      </rPr>
      <t xml:space="preserve"> quartile de l'échantillon</t>
    </r>
  </si>
  <si>
    <r>
      <t xml:space="preserve">7. Répartition des groupes d’enseignants au sein des ensembles de classes respectivement les plus et les moins favorables aux apprentissages </t>
    </r>
    <r>
      <rPr>
        <sz val="11"/>
        <color theme="1"/>
        <rFont val="Calibri"/>
        <family val="2"/>
        <scheme val="minor"/>
      </rPr>
      <t>(en %)</t>
    </r>
  </si>
  <si>
    <t xml:space="preserve">8. Écarts de scores de fréquence et de faisabilité entre les enseignants des classes respectivement les plus et les moins favorables aux apprentissages </t>
  </si>
  <si>
    <r>
      <rPr>
        <b/>
        <sz val="11"/>
        <color theme="1"/>
        <rFont val="Calibri"/>
        <family val="2"/>
        <scheme val="minor"/>
      </rPr>
      <t>Lecture</t>
    </r>
    <r>
      <rPr>
        <sz val="11"/>
        <color theme="1"/>
        <rFont val="Calibri"/>
        <family val="2"/>
        <scheme val="minor"/>
      </rPr>
      <t> : Le groupe des enseignants « les plus déclarants » (groupe 1) compte pour 29 % des enseignants décrivant les classes les plus favorables aux apprentissages contre seulement 16 % des enseignants décrivant les classes les moins favorables aux apprentissages.</t>
    </r>
  </si>
  <si>
    <r>
      <rPr>
        <b/>
        <sz val="11"/>
        <rFont val="Calibri"/>
        <family val="2"/>
        <scheme val="minor"/>
      </rPr>
      <t xml:space="preserve">Lecture : </t>
    </r>
    <r>
      <rPr>
        <sz val="11"/>
        <rFont val="Calibri"/>
        <family val="2"/>
        <scheme val="minor"/>
      </rPr>
      <t>Dans le groupe des classes présentant un profil très favorable aux apprentissages, la proportion des enseignants assurant la fonction de professeur principal pour la classe décrite est de 36 % (contre 21 % dans le groupe des classes présentant le profil le moins propice aux apprentissages).</t>
    </r>
  </si>
  <si>
    <t>2. Comparaison des scores de fréquence, de faisabilité et de priorité relatifs à chaque dimension</t>
  </si>
  <si>
    <r>
      <rPr>
        <b/>
        <sz val="11"/>
        <color rgb="FF000000"/>
        <rFont val="Calibri"/>
        <family val="2"/>
        <scheme val="minor"/>
      </rPr>
      <t xml:space="preserve">Lecture </t>
    </r>
    <r>
      <rPr>
        <sz val="11"/>
        <color indexed="8"/>
        <rFont val="Calibri"/>
        <family val="2"/>
        <scheme val="minor"/>
      </rPr>
      <t>: Le groupe 1  (défini par la CAH comme le groupe des « plus déclarants ») est féminisé à 73 %, tandis que le groupe 4  (« les moins déclarants ») l'est à 50 %. Dans le groupe 1, 27 % des enseignants exercent dans un établissement du secteur privé sous contrat, tandis qu'ils ne sont que 14 % dans le groupe 4.</t>
    </r>
  </si>
  <si>
    <r>
      <t>L’enquête Epode administrée en 2018 a interrogé un échantillon national représentatif d'enseignants exerçant en collège à propos de 93 activités, pratiques, postures ou gestes professionnels en questionnant leur fréquence, leur faisabilité et leur caractère prioritaire dans le contexte d’exercice du répondant. La conception du questionnaire (menée par un groupe de travail constitué d'enseignants, d’IA-IPR et de formateurs et pilotée par la DEPP) s'est appuyée sur le référentiel de compétences des métiers du professorat et de l’éducation (2013). L'échantillon de l'enquête comptait 3 998 enseignants répartis dans 254 collèges. Les établissements scolaires et les enseignants ont été sélectionnés aléatoirement en fonction des critères suivants : le secteur d'enseignement, l'appartenance ou non à l'éducation prioritaire, la taille de la commune ou de l'unité urbaine du collège ainsi que la discipline des enseignants. L'administration de l'enquête (</t>
    </r>
    <r>
      <rPr>
        <i/>
        <sz val="11"/>
        <color theme="1"/>
        <rFont val="Calibri"/>
        <family val="2"/>
        <scheme val="minor"/>
      </rPr>
      <t>via</t>
    </r>
    <r>
      <rPr>
        <sz val="11"/>
        <color theme="1"/>
        <rFont val="Calibri"/>
        <family val="2"/>
        <scheme val="minor"/>
      </rPr>
      <t xml:space="preserve"> un questionnaire en ligne) a permis de récolter des réponses exploitables de la part de 2 757 enseignants. Cet échantillon a été redressé en assignant à chaque répondant un coefficient de pondération. 
Les données collectées ont été analysées à partir des réponses données aux questions prises individuellement (appelées items par la suite). Elles permettent de construire des indicateurs, tels que la proportion d'enseignants rapportant fréquemment une pratique donnée, ou la proportion d'enseignants considérant comme difficile l'adoption de cette pratique dans leur contexte d'enseignement, ou encore la proportion d'enseignants considérant comme prioritaire l'adoption de cette pratique dans l'exercice du métier. Ces proportions sont calculées uniquement à partir des enseignants ayant considéré la question adaptée à leur situation (dans le cas contraire, ils étaient invités à choisir la modalité « Sans objet »).
Des regroupements de questions (voir l'onglet </t>
    </r>
    <r>
      <rPr>
        <u/>
        <sz val="11"/>
        <color theme="1"/>
        <rFont val="Calibri"/>
        <family val="2"/>
        <scheme val="minor"/>
      </rPr>
      <t>Figure 1</t>
    </r>
    <r>
      <rPr>
        <sz val="11"/>
        <color theme="1"/>
        <rFont val="Calibri"/>
        <family val="2"/>
        <scheme val="minor"/>
      </rPr>
      <t>) ont également été construits à l’aide d’analyses factorielles exploratoires et confirmatoires. Ces différentes analyses ont permis d’infirmer ou de confirmer l’unidimensionnalité des quatorze dimensions pré-identifiées (regroupements de questions proposés par le groupe de travail en lien avec la DEPP) en supprimant si besoin un ou plusieurs items qui ne s’ajustaient pas adéquatement à l’échelle (sur le fondement notamment d'une discrimination des items). Pour chaque dimension ainsi établie, des méthodes psychométriques ont été mobilisées afin de construire des scores de fréquence, de faisabilité et de priorité pour chaque enseignant de l'échantillon des répondants. Pour chaque axe de questionnement (fréquence, faisabilité, priorité), les scores des 14 dimensions ont été construits afin d'être comparables un à un : les échelles produites, qui globalement varient de -4 à +4, sont cependant difficiles à interpréter en valeur absolue. La comparaison des scores relatifs à chaque dimension permet néanmoins d’identifier les pratiques définissant le plus fortement la culture professionnelle commune aux enseignants de collège.</t>
    </r>
  </si>
  <si>
    <t>Score de priorité</t>
  </si>
  <si>
    <r>
      <rPr>
        <b/>
        <sz val="11"/>
        <color rgb="FF000000"/>
        <rFont val="Calibri"/>
        <family val="2"/>
        <scheme val="minor"/>
      </rPr>
      <t xml:space="preserve">Lecture </t>
    </r>
    <r>
      <rPr>
        <sz val="11"/>
        <color rgb="FF000000"/>
        <rFont val="Calibri"/>
        <family val="2"/>
        <scheme val="minor"/>
      </rPr>
      <t xml:space="preserve">: Quel que soit l’axe </t>
    </r>
    <r>
      <rPr>
        <sz val="11"/>
        <color indexed="8"/>
        <rFont val="Calibri"/>
        <family val="2"/>
        <scheme val="minor"/>
      </rPr>
      <t xml:space="preserve">de questionnement (fréquence, faisabilité, priorité), la dimension « Utilisation pédagogique du numérique » obtient les scores les plus faibles (-0,1 pour la fréquence, -1,0 pour la faisabilité et -0,5 pour la priorité). À l’inverse, la dimension « Collaboration avec l’équipe à finalité éducative » obtient les scores de fréquence, de faisabilité et de priorité les plus élevés. </t>
    </r>
  </si>
  <si>
    <r>
      <rPr>
        <b/>
        <sz val="11"/>
        <color theme="1"/>
        <rFont val="Calibri"/>
        <family val="2"/>
        <scheme val="minor"/>
      </rPr>
      <t>Lecture</t>
    </r>
    <r>
      <rPr>
        <sz val="11"/>
        <color theme="1"/>
        <rFont val="Calibri"/>
        <family val="2"/>
        <scheme val="minor"/>
      </rPr>
      <t xml:space="preserve"> : S'agissant de la dimension « Lien </t>
    </r>
    <r>
      <rPr>
        <sz val="11"/>
        <color theme="1"/>
        <rFont val="Calibri"/>
        <family val="2"/>
      </rPr>
      <t>É</t>
    </r>
    <r>
      <rPr>
        <sz val="11"/>
        <color theme="1"/>
        <rFont val="Calibri"/>
        <family val="2"/>
        <scheme val="minor"/>
      </rPr>
      <t>cole-famille », la différence des scores de fréquence est de 0,5 entre les enseignants décrivant un profil de classe très favorable aux apprentissages et ceux décrivant un profil de classe peu propice aux apprentissages.</t>
    </r>
  </si>
  <si>
    <r>
      <t>*Voogt J., Pareja-Roblin N., 2012, « A comparative analysis of international frameworks for 21st century competences: implications for national curriculum policies »,</t>
    </r>
    <r>
      <rPr>
        <i/>
        <sz val="12"/>
        <color theme="1"/>
        <rFont val="Calibri"/>
        <family val="2"/>
        <scheme val="minor"/>
      </rPr>
      <t xml:space="preserve"> Journal of curriculum studies</t>
    </r>
    <r>
      <rPr>
        <sz val="12"/>
        <color theme="1"/>
        <rFont val="Calibri"/>
        <family val="2"/>
        <scheme val="minor"/>
      </rPr>
      <t>, Vol. 44 n°3.</t>
    </r>
  </si>
  <si>
    <t>Réf. : Note d'information, n°20.23  © DEPP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</si>
</sst>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12"/>
      <color theme="1"/>
      <name val="Calibri"/>
      <family val="2"/>
      <scheme val="minor"/>
    </font>
    <font>
      <sz val="12"/>
      <color rgb="FFFF0000"/>
      <name val="Calibri"/>
      <family val="2"/>
      <scheme val="minor"/>
    </font>
    <font>
      <b/>
      <sz val="12"/>
      <color theme="1"/>
      <name val="Calibri"/>
      <family val="2"/>
      <scheme val="minor"/>
    </font>
    <font>
      <sz val="12"/>
      <color rgb="FFC00000"/>
      <name val="Calibri"/>
      <family val="2"/>
      <scheme val="minor"/>
    </font>
    <font>
      <sz val="12"/>
      <color rgb="FFC00000"/>
      <name val="Calibri (Corps)"/>
    </font>
    <font>
      <b/>
      <sz val="9"/>
      <color rgb="FFC00000"/>
      <name val="Calibri"/>
      <family val="2"/>
    </font>
    <font>
      <sz val="10"/>
      <color theme="1"/>
      <name val="Calibri"/>
      <family val="2"/>
    </font>
    <font>
      <b/>
      <sz val="14"/>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9"/>
      <color theme="1"/>
      <name val="Arial"/>
      <family val="2"/>
    </font>
    <font>
      <i/>
      <sz val="9"/>
      <color theme="1"/>
      <name val="Arial"/>
      <family val="2"/>
    </font>
    <font>
      <sz val="11"/>
      <color theme="1"/>
      <name val="Arial"/>
      <family val="2"/>
    </font>
    <font>
      <sz val="9"/>
      <color indexed="8"/>
      <name val="Arial"/>
      <family val="2"/>
    </font>
    <font>
      <b/>
      <sz val="9"/>
      <color indexed="8"/>
      <name val="Arial"/>
      <family val="2"/>
    </font>
    <font>
      <sz val="11"/>
      <name val="Calibri"/>
      <family val="2"/>
    </font>
    <font>
      <u/>
      <sz val="12"/>
      <color theme="10"/>
      <name val="Calibri"/>
      <family val="2"/>
      <scheme val="minor"/>
    </font>
    <font>
      <sz val="11"/>
      <color theme="0"/>
      <name val="Lucida Grande"/>
      <family val="2"/>
    </font>
    <font>
      <sz val="8"/>
      <color theme="1"/>
      <name val="Calibri"/>
      <family val="2"/>
      <scheme val="minor"/>
    </font>
    <font>
      <u/>
      <sz val="12"/>
      <color theme="0"/>
      <name val="Calibri"/>
      <family val="2"/>
      <scheme val="minor"/>
    </font>
    <font>
      <b/>
      <vertAlign val="superscript"/>
      <sz val="11"/>
      <color theme="1"/>
      <name val="Calibri"/>
      <family val="2"/>
      <scheme val="minor"/>
    </font>
    <font>
      <sz val="10"/>
      <color theme="1"/>
      <name val="Calibri (Corps)"/>
    </font>
    <font>
      <i/>
      <sz val="10"/>
      <color theme="1"/>
      <name val="Calibri"/>
      <family val="2"/>
      <scheme val="minor"/>
    </font>
    <font>
      <b/>
      <sz val="11"/>
      <color theme="0"/>
      <name val="Calibri"/>
      <family val="2"/>
      <scheme val="minor"/>
    </font>
    <font>
      <sz val="11"/>
      <color theme="0"/>
      <name val="Calibri"/>
      <family val="2"/>
      <scheme val="minor"/>
    </font>
    <font>
      <b/>
      <sz val="11"/>
      <color rgb="FF000000"/>
      <name val="Calibri"/>
      <family val="2"/>
      <scheme val="minor"/>
    </font>
    <font>
      <sz val="12"/>
      <color theme="0"/>
      <name val="Calibri"/>
      <family val="2"/>
      <scheme val="minor"/>
    </font>
    <font>
      <sz val="11"/>
      <color indexed="8"/>
      <name val="Calibri"/>
      <family val="2"/>
      <scheme val="minor"/>
    </font>
    <font>
      <sz val="11"/>
      <color rgb="FF000000"/>
      <name val="Calibri"/>
      <family val="2"/>
      <scheme val="minor"/>
    </font>
    <font>
      <b/>
      <sz val="11"/>
      <color indexed="8"/>
      <name val="Calibri"/>
      <family val="2"/>
      <scheme val="minor"/>
    </font>
    <font>
      <i/>
      <sz val="11"/>
      <color theme="1"/>
      <name val="Calibri"/>
      <family val="2"/>
      <scheme val="minor"/>
    </font>
    <font>
      <sz val="11"/>
      <name val="Calibri"/>
      <family val="2"/>
      <scheme val="minor"/>
    </font>
    <font>
      <sz val="11"/>
      <color theme="1"/>
      <name val="Calibri"/>
      <family val="2"/>
    </font>
    <font>
      <i/>
      <sz val="12"/>
      <color theme="1"/>
      <name val="Calibri"/>
      <family val="2"/>
      <scheme val="minor"/>
    </font>
    <font>
      <vertAlign val="superscript"/>
      <sz val="11"/>
      <name val="Calibri"/>
      <family val="2"/>
      <scheme val="minor"/>
    </font>
    <font>
      <i/>
      <sz val="11"/>
      <color indexed="8"/>
      <name val="Calibri"/>
      <family val="2"/>
      <scheme val="minor"/>
    </font>
    <font>
      <u/>
      <sz val="11"/>
      <color theme="1"/>
      <name val="Calibri"/>
      <family val="2"/>
      <scheme val="minor"/>
    </font>
    <font>
      <b/>
      <sz val="11"/>
      <color theme="1"/>
      <name val="Calibri"/>
      <family val="2"/>
    </font>
    <font>
      <i/>
      <vertAlign val="superscript"/>
      <sz val="11"/>
      <color theme="1"/>
      <name val="Calibri"/>
      <family val="2"/>
      <scheme val="minor"/>
    </font>
    <font>
      <vertAlign val="superscript"/>
      <sz val="11"/>
      <name val="Bell MT"/>
      <family val="1"/>
    </font>
    <font>
      <vertAlign val="superscript"/>
      <sz val="11"/>
      <name val="Calibri"/>
      <family val="2"/>
    </font>
    <font>
      <vertAlign val="superscript"/>
      <sz val="11"/>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34BCBA"/>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0" fontId="17" fillId="0" borderId="0"/>
    <xf numFmtId="0" fontId="25" fillId="0" borderId="0"/>
    <xf numFmtId="0" fontId="34" fillId="0" borderId="0" applyNumberFormat="0" applyFill="0" applyBorder="0" applyAlignment="0" applyProtection="0"/>
    <xf numFmtId="0" fontId="33" fillId="0" borderId="0"/>
    <xf numFmtId="0" fontId="33" fillId="0" borderId="0"/>
    <xf numFmtId="0" fontId="13" fillId="0" borderId="0"/>
  </cellStyleXfs>
  <cellXfs count="224">
    <xf numFmtId="0" fontId="0" fillId="0" borderId="0" xfId="0"/>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xf numFmtId="0" fontId="0" fillId="0" borderId="5" xfId="0" applyBorder="1"/>
    <xf numFmtId="164" fontId="0" fillId="0" borderId="0" xfId="0" applyNumberFormat="1"/>
    <xf numFmtId="0" fontId="19" fillId="0" borderId="0" xfId="0" applyFont="1"/>
    <xf numFmtId="0" fontId="24" fillId="0" borderId="0" xfId="0" applyFont="1"/>
    <xf numFmtId="0" fontId="0" fillId="0" borderId="0" xfId="0" applyBorder="1"/>
    <xf numFmtId="0" fontId="16" fillId="3" borderId="3" xfId="1" applyFont="1" applyFill="1" applyBorder="1"/>
    <xf numFmtId="0" fontId="16" fillId="3" borderId="4" xfId="1" applyFont="1" applyFill="1" applyBorder="1"/>
    <xf numFmtId="2" fontId="17" fillId="3" borderId="4" xfId="1" applyNumberFormat="1" applyFill="1" applyBorder="1" applyAlignment="1">
      <alignment horizontal="center" vertical="center"/>
    </xf>
    <xf numFmtId="0" fontId="17" fillId="3" borderId="4" xfId="1" applyFill="1" applyBorder="1" applyAlignment="1">
      <alignment horizontal="center" vertical="center"/>
    </xf>
    <xf numFmtId="1" fontId="20" fillId="3" borderId="3" xfId="1" applyNumberFormat="1" applyFont="1" applyFill="1" applyBorder="1" applyAlignment="1">
      <alignment horizontal="center" vertical="center"/>
    </xf>
    <xf numFmtId="2" fontId="16" fillId="3" borderId="3" xfId="1" applyNumberFormat="1" applyFont="1" applyFill="1" applyBorder="1" applyAlignment="1">
      <alignment horizontal="left" vertical="center"/>
    </xf>
    <xf numFmtId="2" fontId="16" fillId="3" borderId="4" xfId="1" applyNumberFormat="1" applyFont="1" applyFill="1" applyBorder="1" applyAlignment="1">
      <alignment horizontal="left" vertical="center"/>
    </xf>
    <xf numFmtId="0" fontId="22" fillId="3" borderId="4" xfId="1" applyFont="1" applyFill="1" applyBorder="1"/>
    <xf numFmtId="0" fontId="21" fillId="3" borderId="4" xfId="1" applyFont="1" applyFill="1" applyBorder="1" applyAlignment="1">
      <alignment horizontal="center" vertical="center"/>
    </xf>
    <xf numFmtId="0" fontId="16" fillId="6" borderId="3" xfId="1" applyFont="1" applyFill="1" applyBorder="1"/>
    <xf numFmtId="0" fontId="16" fillId="6" borderId="4" xfId="1" applyFont="1" applyFill="1" applyBorder="1"/>
    <xf numFmtId="2" fontId="17" fillId="6" borderId="4" xfId="1" applyNumberFormat="1" applyFill="1" applyBorder="1" applyAlignment="1">
      <alignment horizontal="center" vertical="center"/>
    </xf>
    <xf numFmtId="0" fontId="17" fillId="6" borderId="4" xfId="1" applyFill="1" applyBorder="1" applyAlignment="1">
      <alignment horizontal="center" vertical="center"/>
    </xf>
    <xf numFmtId="1" fontId="20" fillId="6" borderId="3" xfId="1" applyNumberFormat="1" applyFont="1" applyFill="1" applyBorder="1" applyAlignment="1">
      <alignment horizontal="center" vertical="center"/>
    </xf>
    <xf numFmtId="2" fontId="16" fillId="6" borderId="3" xfId="1" applyNumberFormat="1" applyFont="1" applyFill="1" applyBorder="1" applyAlignment="1">
      <alignment horizontal="left" vertical="center"/>
    </xf>
    <xf numFmtId="2" fontId="16" fillId="6" borderId="4" xfId="1" applyNumberFormat="1" applyFont="1" applyFill="1" applyBorder="1" applyAlignment="1">
      <alignment horizontal="left" vertical="center"/>
    </xf>
    <xf numFmtId="1" fontId="20" fillId="3" borderId="7" xfId="1" applyNumberFormat="1" applyFont="1" applyFill="1" applyBorder="1" applyAlignment="1">
      <alignment horizontal="center" vertical="center"/>
    </xf>
    <xf numFmtId="2" fontId="17" fillId="0" borderId="3" xfId="1" applyNumberFormat="1" applyBorder="1" applyAlignment="1">
      <alignment horizontal="center" vertical="center"/>
    </xf>
    <xf numFmtId="2" fontId="17" fillId="0" borderId="3" xfId="1" applyNumberFormat="1" applyBorder="1"/>
    <xf numFmtId="0" fontId="17" fillId="0" borderId="0" xfId="1"/>
    <xf numFmtId="0" fontId="16" fillId="2" borderId="3" xfId="1" applyFont="1" applyFill="1" applyBorder="1"/>
    <xf numFmtId="0" fontId="16" fillId="2" borderId="4" xfId="1" applyFont="1" applyFill="1" applyBorder="1"/>
    <xf numFmtId="2" fontId="17" fillId="0" borderId="4" xfId="1" applyNumberFormat="1" applyBorder="1" applyAlignment="1">
      <alignment horizontal="center" vertical="center"/>
    </xf>
    <xf numFmtId="0" fontId="17" fillId="0" borderId="4" xfId="1" applyBorder="1" applyAlignment="1">
      <alignment horizontal="center" vertical="center"/>
    </xf>
    <xf numFmtId="0" fontId="21" fillId="5" borderId="4" xfId="1" applyFont="1" applyFill="1" applyBorder="1" applyAlignment="1">
      <alignment horizontal="center" vertical="center"/>
    </xf>
    <xf numFmtId="1" fontId="17" fillId="0" borderId="3" xfId="1" applyNumberFormat="1" applyBorder="1" applyAlignment="1">
      <alignment horizontal="center" vertical="center"/>
    </xf>
    <xf numFmtId="2" fontId="16" fillId="2" borderId="3" xfId="1" applyNumberFormat="1" applyFont="1" applyFill="1" applyBorder="1" applyAlignment="1">
      <alignment horizontal="left" vertical="center"/>
    </xf>
    <xf numFmtId="2" fontId="16" fillId="2" borderId="4" xfId="1" applyNumberFormat="1" applyFont="1" applyFill="1" applyBorder="1" applyAlignment="1">
      <alignment horizontal="left" vertical="center"/>
    </xf>
    <xf numFmtId="0" fontId="23" fillId="0" borderId="8" xfId="1" applyFont="1" applyBorder="1"/>
    <xf numFmtId="0" fontId="17" fillId="4" borderId="0" xfId="1" applyFill="1"/>
    <xf numFmtId="1" fontId="20" fillId="5" borderId="3" xfId="1" applyNumberFormat="1" applyFont="1" applyFill="1" applyBorder="1" applyAlignment="1">
      <alignment horizontal="center" vertical="center"/>
    </xf>
    <xf numFmtId="0" fontId="0" fillId="0" borderId="0" xfId="0" applyAlignment="1">
      <alignment wrapText="1"/>
    </xf>
    <xf numFmtId="0" fontId="16" fillId="7" borderId="4" xfId="1" applyFont="1" applyFill="1" applyBorder="1"/>
    <xf numFmtId="1" fontId="17" fillId="0" borderId="4" xfId="1" applyNumberFormat="1" applyBorder="1" applyAlignment="1">
      <alignment horizontal="center" vertical="center"/>
    </xf>
    <xf numFmtId="0" fontId="18" fillId="6" borderId="4" xfId="1" applyFont="1" applyFill="1" applyBorder="1" applyAlignment="1">
      <alignment horizontal="center" vertical="center"/>
    </xf>
    <xf numFmtId="0" fontId="18" fillId="5" borderId="4" xfId="1" applyFont="1" applyFill="1" applyBorder="1" applyAlignment="1">
      <alignment horizontal="center" vertical="center"/>
    </xf>
    <xf numFmtId="0" fontId="25" fillId="0" borderId="0" xfId="2"/>
    <xf numFmtId="0" fontId="25" fillId="0" borderId="0" xfId="2" applyAlignment="1">
      <alignment horizontal="left"/>
    </xf>
    <xf numFmtId="0" fontId="30" fillId="0" borderId="0" xfId="0" applyFont="1" applyAlignment="1">
      <alignment vertical="center"/>
    </xf>
    <xf numFmtId="0" fontId="30" fillId="0" borderId="0" xfId="0" applyFont="1"/>
    <xf numFmtId="0" fontId="29" fillId="0" borderId="0" xfId="0" applyFont="1"/>
    <xf numFmtId="0" fontId="28" fillId="0" borderId="0" xfId="0" applyFont="1"/>
    <xf numFmtId="0" fontId="19" fillId="0" borderId="2" xfId="0" applyFont="1" applyBorder="1" applyAlignment="1">
      <alignment horizontal="center" vertical="center"/>
    </xf>
    <xf numFmtId="0" fontId="0" fillId="0" borderId="1" xfId="0" applyBorder="1" applyAlignment="1">
      <alignment wrapText="1"/>
    </xf>
    <xf numFmtId="0" fontId="0" fillId="0" borderId="3" xfId="0" applyBorder="1" applyAlignment="1">
      <alignment horizontal="left"/>
    </xf>
    <xf numFmtId="0" fontId="19" fillId="0" borderId="1"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1"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left"/>
    </xf>
    <xf numFmtId="2" fontId="33" fillId="0" borderId="0" xfId="5" applyNumberFormat="1" applyAlignment="1">
      <alignment horizontal="center" vertical="center"/>
    </xf>
    <xf numFmtId="0" fontId="26" fillId="0" borderId="0" xfId="2" applyFont="1"/>
    <xf numFmtId="2" fontId="16" fillId="0" borderId="4" xfId="4" applyNumberFormat="1" applyFont="1" applyFill="1" applyBorder="1" applyAlignment="1">
      <alignment horizontal="left" vertical="center"/>
    </xf>
    <xf numFmtId="2" fontId="16" fillId="0" borderId="6" xfId="4" applyNumberFormat="1" applyFont="1" applyFill="1" applyBorder="1" applyAlignment="1">
      <alignment horizontal="left" vertical="center"/>
    </xf>
    <xf numFmtId="2" fontId="16" fillId="0" borderId="0" xfId="4" applyNumberFormat="1" applyFont="1" applyFill="1" applyAlignment="1">
      <alignment horizontal="left" vertical="center"/>
    </xf>
    <xf numFmtId="0" fontId="35" fillId="0" borderId="0" xfId="0" applyFont="1"/>
    <xf numFmtId="2" fontId="35" fillId="0" borderId="0" xfId="0" applyNumberFormat="1" applyFont="1" applyAlignment="1">
      <alignment horizontal="center" vertical="center"/>
    </xf>
    <xf numFmtId="2" fontId="33" fillId="0" borderId="10" xfId="5" applyNumberFormat="1" applyBorder="1" applyAlignment="1">
      <alignment horizontal="center" vertical="center"/>
    </xf>
    <xf numFmtId="0" fontId="33" fillId="3" borderId="0" xfId="5" applyFill="1"/>
    <xf numFmtId="0" fontId="37" fillId="0" borderId="0" xfId="3" applyFont="1"/>
    <xf numFmtId="0" fontId="36" fillId="0" borderId="0" xfId="0" applyFont="1" applyAlignment="1">
      <alignment vertical="center"/>
    </xf>
    <xf numFmtId="0" fontId="26" fillId="0" borderId="1" xfId="0" applyFont="1" applyBorder="1" applyAlignment="1">
      <alignment horizontal="left" vertical="center" wrapText="1"/>
    </xf>
    <xf numFmtId="0" fontId="33" fillId="0" borderId="1" xfId="0" applyFont="1" applyFill="1" applyBorder="1"/>
    <xf numFmtId="0" fontId="43" fillId="0" borderId="1" xfId="0" applyFont="1" applyBorder="1"/>
    <xf numFmtId="0" fontId="43" fillId="0" borderId="1" xfId="0" applyFont="1" applyBorder="1" applyAlignment="1">
      <alignment horizontal="center"/>
    </xf>
    <xf numFmtId="0" fontId="44" fillId="0" borderId="0" xfId="0" applyFont="1" applyBorder="1"/>
    <xf numFmtId="0" fontId="41" fillId="0" borderId="0" xfId="0" applyFont="1" applyBorder="1" applyAlignment="1">
      <alignment horizontal="center"/>
    </xf>
    <xf numFmtId="164" fontId="42" fillId="0" borderId="0" xfId="0" applyNumberFormat="1" applyFont="1" applyBorder="1" applyAlignment="1">
      <alignment horizontal="center" vertical="center"/>
    </xf>
    <xf numFmtId="0" fontId="26" fillId="0" borderId="0" xfId="0" applyFont="1"/>
    <xf numFmtId="0" fontId="15" fillId="0" borderId="0" xfId="0" applyFont="1"/>
    <xf numFmtId="0" fontId="15" fillId="0" borderId="0" xfId="0" applyFont="1" applyAlignment="1">
      <alignment vertical="center"/>
    </xf>
    <xf numFmtId="0" fontId="48" fillId="0" borderId="0" xfId="0" applyFont="1"/>
    <xf numFmtId="0" fontId="30" fillId="0" borderId="0" xfId="0" applyFont="1" applyAlignment="1">
      <alignment horizontal="left" vertical="center" wrapText="1"/>
    </xf>
    <xf numFmtId="1" fontId="15" fillId="0" borderId="0" xfId="1" applyNumberFormat="1" applyFont="1" applyFill="1" applyBorder="1" applyAlignment="1">
      <alignment horizontal="center" vertical="center"/>
    </xf>
    <xf numFmtId="0" fontId="26" fillId="0" borderId="0" xfId="0" applyFont="1" applyAlignment="1"/>
    <xf numFmtId="0" fontId="26" fillId="0" borderId="1" xfId="0" applyFont="1" applyBorder="1"/>
    <xf numFmtId="0" fontId="43" fillId="0" borderId="1" xfId="0" applyFont="1" applyBorder="1" applyAlignment="1">
      <alignment horizontal="center" vertical="center"/>
    </xf>
    <xf numFmtId="0" fontId="15" fillId="0" borderId="1" xfId="0" applyFont="1" applyBorder="1"/>
    <xf numFmtId="0" fontId="15" fillId="0" borderId="1" xfId="0" applyFont="1" applyFill="1" applyBorder="1"/>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30" fillId="0" borderId="0" xfId="0" applyFont="1" applyAlignment="1">
      <alignment horizontal="left"/>
    </xf>
    <xf numFmtId="0" fontId="15" fillId="0" borderId="0" xfId="0" applyFont="1" applyAlignment="1">
      <alignment horizontal="left" vertical="center" wrapText="1"/>
    </xf>
    <xf numFmtId="0" fontId="15" fillId="0" borderId="0" xfId="0" applyFont="1" applyAlignment="1">
      <alignment horizontal="left"/>
    </xf>
    <xf numFmtId="0" fontId="45" fillId="0" borderId="0" xfId="0" applyFont="1" applyAlignment="1">
      <alignment vertical="center" wrapText="1"/>
    </xf>
    <xf numFmtId="0" fontId="15" fillId="0" borderId="0" xfId="0" applyFont="1" applyFill="1" applyBorder="1"/>
    <xf numFmtId="0" fontId="15" fillId="0" borderId="0" xfId="0" applyFont="1" applyFill="1" applyBorder="1" applyAlignment="1">
      <alignment vertical="center"/>
    </xf>
    <xf numFmtId="0" fontId="0" fillId="0" borderId="0" xfId="0" applyFill="1" applyBorder="1"/>
    <xf numFmtId="0" fontId="48" fillId="0" borderId="0" xfId="0" applyFont="1" applyFill="1" applyBorder="1" applyAlignment="1">
      <alignment vertical="center"/>
    </xf>
    <xf numFmtId="0" fontId="48" fillId="0" borderId="0" xfId="0" applyFont="1" applyFill="1" applyBorder="1"/>
    <xf numFmtId="0" fontId="51" fillId="0" borderId="0" xfId="0" applyFont="1" applyFill="1" applyBorder="1"/>
    <xf numFmtId="0" fontId="51" fillId="0" borderId="0" xfId="0" applyFont="1"/>
    <xf numFmtId="0" fontId="27" fillId="0" borderId="1" xfId="0" applyFont="1" applyFill="1" applyBorder="1" applyAlignment="1">
      <alignment horizontal="center" vertical="center"/>
    </xf>
    <xf numFmtId="0" fontId="41" fillId="0" borderId="0" xfId="0" applyFont="1" applyFill="1" applyBorder="1" applyAlignment="1">
      <alignment horizontal="center" vertical="center"/>
    </xf>
    <xf numFmtId="0" fontId="15" fillId="0" borderId="1" xfId="0" applyFont="1" applyBorder="1" applyAlignment="1">
      <alignment horizontal="center" wrapText="1"/>
    </xf>
    <xf numFmtId="0" fontId="15" fillId="0" borderId="1" xfId="0" applyFont="1" applyBorder="1" applyAlignment="1">
      <alignment vertical="center"/>
    </xf>
    <xf numFmtId="0" fontId="0" fillId="0" borderId="0" xfId="0" applyAlignment="1">
      <alignment vertical="center"/>
    </xf>
    <xf numFmtId="0" fontId="15" fillId="0" borderId="1" xfId="0" applyFont="1" applyFill="1" applyBorder="1" applyAlignment="1">
      <alignment vertical="center"/>
    </xf>
    <xf numFmtId="0" fontId="33" fillId="0" borderId="1" xfId="0" applyFont="1" applyFill="1" applyBorder="1" applyAlignment="1">
      <alignment vertical="center"/>
    </xf>
    <xf numFmtId="0" fontId="15" fillId="0" borderId="0" xfId="2" applyFont="1"/>
    <xf numFmtId="0" fontId="15" fillId="0" borderId="0" xfId="2" applyFont="1" applyBorder="1"/>
    <xf numFmtId="0" fontId="26" fillId="0" borderId="0" xfId="0" applyFont="1" applyAlignment="1">
      <alignment horizontal="left" vertical="center"/>
    </xf>
    <xf numFmtId="1" fontId="15" fillId="0" borderId="0" xfId="0" applyNumberFormat="1" applyFont="1" applyAlignment="1">
      <alignment vertical="center"/>
    </xf>
    <xf numFmtId="0" fontId="14" fillId="0" borderId="1" xfId="0" applyFont="1" applyBorder="1"/>
    <xf numFmtId="0" fontId="13" fillId="0" borderId="0" xfId="0" applyFont="1"/>
    <xf numFmtId="0" fontId="13" fillId="0" borderId="0" xfId="0" applyFont="1" applyAlignment="1">
      <alignment horizontal="left" vertical="top"/>
    </xf>
    <xf numFmtId="0" fontId="33" fillId="0" borderId="1" xfId="1" applyNumberFormat="1" applyFont="1" applyFill="1" applyBorder="1" applyAlignment="1">
      <alignment wrapText="1"/>
    </xf>
    <xf numFmtId="1" fontId="12" fillId="0" borderId="1" xfId="1" applyNumberFormat="1" applyFont="1" applyFill="1" applyBorder="1" applyAlignment="1">
      <alignment horizontal="center" vertical="center"/>
    </xf>
    <xf numFmtId="0" fontId="41"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2" fontId="33" fillId="0" borderId="1" xfId="1" applyNumberFormat="1" applyFont="1" applyFill="1" applyBorder="1" applyAlignment="1">
      <alignment horizontal="left" vertical="center" wrapText="1"/>
    </xf>
    <xf numFmtId="0" fontId="50" fillId="0" borderId="1" xfId="1" applyNumberFormat="1" applyFont="1" applyFill="1" applyBorder="1" applyAlignment="1">
      <alignment wrapText="1"/>
    </xf>
    <xf numFmtId="0" fontId="11" fillId="0" borderId="1" xfId="0" applyFont="1" applyBorder="1" applyAlignment="1">
      <alignment horizontal="left" vertical="center" wrapText="1"/>
    </xf>
    <xf numFmtId="0" fontId="15" fillId="0" borderId="0" xfId="2" applyFont="1" applyBorder="1" applyAlignment="1">
      <alignment horizontal="center" vertical="center"/>
    </xf>
    <xf numFmtId="0" fontId="11" fillId="0" borderId="1" xfId="2" applyFont="1" applyBorder="1" applyAlignment="1">
      <alignment horizontal="left" vertical="center" wrapText="1"/>
    </xf>
    <xf numFmtId="0" fontId="11" fillId="0" borderId="1" xfId="2" applyFont="1" applyBorder="1" applyAlignment="1">
      <alignment vertical="center" wrapText="1"/>
    </xf>
    <xf numFmtId="0" fontId="15" fillId="0" borderId="0" xfId="2" applyFont="1" applyBorder="1" applyAlignment="1">
      <alignment wrapText="1"/>
    </xf>
    <xf numFmtId="0" fontId="26" fillId="0" borderId="1" xfId="2" applyFont="1" applyBorder="1" applyAlignment="1">
      <alignment horizontal="center"/>
    </xf>
    <xf numFmtId="0" fontId="26" fillId="0" borderId="1" xfId="2" applyFont="1" applyBorder="1" applyAlignment="1">
      <alignment horizontal="center" wrapText="1"/>
    </xf>
    <xf numFmtId="0" fontId="26" fillId="0" borderId="0" xfId="2" applyFont="1" applyBorder="1" applyAlignment="1">
      <alignment horizontal="center"/>
    </xf>
    <xf numFmtId="2"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xf>
    <xf numFmtId="0" fontId="11" fillId="0" borderId="1" xfId="0" applyFont="1" applyBorder="1" applyAlignment="1">
      <alignment horizontal="center"/>
    </xf>
    <xf numFmtId="1" fontId="11" fillId="0" borderId="1" xfId="1" applyNumberFormat="1" applyFont="1" applyBorder="1" applyAlignment="1">
      <alignment horizontal="center" vertical="center"/>
    </xf>
    <xf numFmtId="0" fontId="10" fillId="0" borderId="1" xfId="0" applyFont="1" applyBorder="1" applyAlignment="1">
      <alignment horizontal="center" wrapText="1"/>
    </xf>
    <xf numFmtId="0" fontId="10" fillId="0" borderId="1" xfId="2"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Border="1"/>
    <xf numFmtId="0" fontId="15" fillId="0" borderId="0" xfId="2" applyFont="1" applyBorder="1" applyAlignment="1">
      <alignment vertical="center"/>
    </xf>
    <xf numFmtId="0" fontId="11" fillId="0" borderId="1" xfId="2" applyFont="1" applyFill="1" applyBorder="1" applyAlignment="1">
      <alignment vertical="center" wrapText="1"/>
    </xf>
    <xf numFmtId="0" fontId="8" fillId="0" borderId="1" xfId="2" applyFont="1" applyFill="1" applyBorder="1" applyAlignment="1">
      <alignment vertical="center" wrapText="1"/>
    </xf>
    <xf numFmtId="0" fontId="11" fillId="8" borderId="1" xfId="2" applyFont="1" applyFill="1" applyBorder="1" applyAlignment="1">
      <alignment vertical="center" wrapText="1"/>
    </xf>
    <xf numFmtId="0" fontId="10" fillId="8" borderId="1" xfId="2" applyFont="1" applyFill="1" applyBorder="1" applyAlignment="1">
      <alignment vertical="center" wrapText="1"/>
    </xf>
    <xf numFmtId="0" fontId="26" fillId="0" borderId="1" xfId="0" applyFont="1" applyBorder="1" applyAlignment="1">
      <alignment horizontal="right" vertical="center" wrapText="1"/>
    </xf>
    <xf numFmtId="0" fontId="26" fillId="8" borderId="1" xfId="0" applyFont="1" applyFill="1" applyBorder="1" applyAlignment="1">
      <alignment horizontal="right" vertical="center" wrapText="1"/>
    </xf>
    <xf numFmtId="0" fontId="26" fillId="0" borderId="1" xfId="0" applyFont="1" applyFill="1" applyBorder="1" applyAlignment="1">
      <alignment horizontal="right" vertical="center" wrapText="1"/>
    </xf>
    <xf numFmtId="0" fontId="8" fillId="8" borderId="1" xfId="2" applyFont="1" applyFill="1" applyBorder="1" applyAlignment="1">
      <alignment horizontal="left" vertical="center" wrapText="1"/>
    </xf>
    <xf numFmtId="0" fontId="31" fillId="0" borderId="0" xfId="0" applyFont="1" applyAlignment="1">
      <alignment horizontal="left" vertical="center" wrapText="1"/>
    </xf>
    <xf numFmtId="0" fontId="15" fillId="0" borderId="1" xfId="0" applyFont="1" applyFill="1" applyBorder="1" applyAlignment="1"/>
    <xf numFmtId="0" fontId="33" fillId="0" borderId="1" xfId="0" applyFont="1" applyFill="1" applyBorder="1" applyAlignment="1"/>
    <xf numFmtId="0" fontId="11" fillId="0" borderId="1" xfId="0" applyFont="1" applyBorder="1" applyAlignment="1">
      <alignment horizontal="center"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7" fillId="0" borderId="1" xfId="0" applyFont="1" applyFill="1" applyBorder="1" applyAlignment="1">
      <alignment horizontal="left"/>
    </xf>
    <xf numFmtId="0" fontId="7" fillId="0" borderId="1" xfId="0" applyFont="1" applyFill="1" applyBorder="1"/>
    <xf numFmtId="0" fontId="7" fillId="0" borderId="0" xfId="0" applyFont="1" applyFill="1" applyBorder="1"/>
    <xf numFmtId="1" fontId="15" fillId="0" borderId="1" xfId="1" applyNumberFormat="1" applyFont="1" applyFill="1" applyBorder="1" applyAlignment="1">
      <alignment horizontal="center"/>
    </xf>
    <xf numFmtId="0" fontId="49" fillId="0" borderId="1" xfId="0" applyFont="1" applyFill="1" applyBorder="1" applyAlignment="1"/>
    <xf numFmtId="0" fontId="7" fillId="0" borderId="1" xfId="0" applyFont="1" applyBorder="1" applyAlignment="1">
      <alignment horizontal="left"/>
    </xf>
    <xf numFmtId="0" fontId="7" fillId="0" borderId="1" xfId="0" applyFont="1" applyFill="1" applyBorder="1" applyAlignment="1"/>
    <xf numFmtId="0" fontId="15" fillId="0" borderId="0" xfId="0" applyFont="1" applyFill="1"/>
    <xf numFmtId="0" fontId="0" fillId="0" borderId="0" xfId="0" applyFill="1"/>
    <xf numFmtId="0" fontId="6" fillId="0" borderId="0" xfId="0" applyFont="1"/>
    <xf numFmtId="2" fontId="49" fillId="0" borderId="1" xfId="5" applyNumberFormat="1" applyFont="1" applyFill="1" applyBorder="1" applyAlignment="1">
      <alignment horizontal="center" vertical="center"/>
    </xf>
    <xf numFmtId="2" fontId="49" fillId="0" borderId="11" xfId="5" applyNumberFormat="1" applyFont="1" applyFill="1" applyBorder="1" applyAlignment="1">
      <alignment horizontal="center" vertical="center"/>
    </xf>
    <xf numFmtId="2" fontId="49" fillId="0" borderId="9" xfId="5" applyNumberFormat="1" applyFont="1" applyFill="1" applyBorder="1" applyAlignment="1">
      <alignment horizontal="center" vertical="center"/>
    </xf>
    <xf numFmtId="2" fontId="49" fillId="0" borderId="7" xfId="5" applyNumberFormat="1" applyFont="1" applyFill="1" applyBorder="1" applyAlignment="1">
      <alignment horizontal="center" vertical="center"/>
    </xf>
    <xf numFmtId="2" fontId="49" fillId="0" borderId="9" xfId="4" applyNumberFormat="1" applyFont="1" applyFill="1" applyBorder="1" applyAlignment="1">
      <alignment horizontal="left" vertical="center"/>
    </xf>
    <xf numFmtId="2" fontId="49" fillId="0" borderId="11" xfId="4" applyNumberFormat="1" applyFont="1" applyFill="1" applyBorder="1" applyAlignment="1">
      <alignment horizontal="left" vertical="center"/>
    </xf>
    <xf numFmtId="0" fontId="3" fillId="0" borderId="0" xfId="0" applyFont="1"/>
    <xf numFmtId="0" fontId="3" fillId="0" borderId="0" xfId="0" applyFont="1" applyAlignment="1">
      <alignment vertical="center" wrapText="1"/>
    </xf>
    <xf numFmtId="0" fontId="3" fillId="0" borderId="0" xfId="0" applyFont="1" applyAlignment="1">
      <alignment vertical="center"/>
    </xf>
    <xf numFmtId="0" fontId="3" fillId="0" borderId="3" xfId="0" applyFont="1" applyBorder="1"/>
    <xf numFmtId="164" fontId="3" fillId="0" borderId="3" xfId="0" applyNumberFormat="1" applyFont="1" applyBorder="1" applyAlignment="1">
      <alignment horizontal="center" vertical="center"/>
    </xf>
    <xf numFmtId="0" fontId="3" fillId="0" borderId="5" xfId="0" applyFont="1" applyBorder="1"/>
    <xf numFmtId="164" fontId="3" fillId="0" borderId="5" xfId="0" applyNumberFormat="1" applyFont="1" applyBorder="1" applyAlignment="1">
      <alignment horizontal="center" vertical="center"/>
    </xf>
    <xf numFmtId="0" fontId="26" fillId="0" borderId="1" xfId="0" applyFont="1" applyBorder="1" applyAlignment="1">
      <alignment horizontal="justify" vertical="center" wrapText="1"/>
    </xf>
    <xf numFmtId="0" fontId="26" fillId="0" borderId="1" xfId="0" applyFont="1"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xf>
    <xf numFmtId="0" fontId="47" fillId="0" borderId="0" xfId="0" applyFont="1" applyAlignment="1">
      <alignment horizontal="left" vertical="center" wrapText="1"/>
    </xf>
    <xf numFmtId="0" fontId="26" fillId="0" borderId="11" xfId="0" applyFont="1" applyBorder="1" applyAlignment="1">
      <alignment horizontal="center" wrapText="1"/>
    </xf>
    <xf numFmtId="0" fontId="26" fillId="0" borderId="13" xfId="0" applyFont="1" applyBorder="1" applyAlignment="1">
      <alignment horizontal="center" wrapText="1"/>
    </xf>
    <xf numFmtId="0" fontId="26" fillId="0" borderId="2" xfId="0" applyFont="1" applyBorder="1" applyAlignment="1">
      <alignment horizontal="center" wrapText="1"/>
    </xf>
    <xf numFmtId="0" fontId="47" fillId="0" borderId="0" xfId="0" applyFont="1" applyAlignment="1">
      <alignment horizontal="left" vertical="top" wrapText="1"/>
    </xf>
    <xf numFmtId="0" fontId="15" fillId="0" borderId="0" xfId="0" applyFont="1" applyAlignment="1">
      <alignment horizontal="left"/>
    </xf>
    <xf numFmtId="0" fontId="43" fillId="0" borderId="0" xfId="0" applyFont="1" applyAlignment="1">
      <alignment horizontal="left" vertical="center" wrapText="1"/>
    </xf>
    <xf numFmtId="0" fontId="15" fillId="0" borderId="0" xfId="0" applyFont="1" applyAlignment="1">
      <alignment horizontal="left" vertical="center" wrapText="1"/>
    </xf>
    <xf numFmtId="0" fontId="26" fillId="0" borderId="11" xfId="0" applyFont="1" applyFill="1" applyBorder="1" applyAlignment="1">
      <alignment horizontal="left"/>
    </xf>
    <xf numFmtId="0" fontId="26" fillId="0" borderId="13" xfId="0" applyFont="1" applyFill="1" applyBorder="1" applyAlignment="1">
      <alignment horizontal="left"/>
    </xf>
    <xf numFmtId="0" fontId="26" fillId="0" borderId="2" xfId="0" applyFont="1" applyFill="1" applyBorder="1" applyAlignment="1">
      <alignment horizontal="left"/>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26" fillId="0" borderId="2" xfId="0" applyFont="1" applyBorder="1" applyAlignment="1">
      <alignment horizontal="left" vertical="center" wrapText="1"/>
    </xf>
    <xf numFmtId="0" fontId="31" fillId="0" borderId="0" xfId="0" applyFont="1" applyAlignment="1">
      <alignment horizontal="left" vertical="center" wrapText="1"/>
    </xf>
    <xf numFmtId="0" fontId="45" fillId="0" borderId="0" xfId="0" applyFont="1" applyAlignment="1">
      <alignment horizontal="left" vertical="top" wrapText="1"/>
    </xf>
    <xf numFmtId="0" fontId="27" fillId="0" borderId="1" xfId="0" applyFont="1" applyFill="1" applyBorder="1" applyAlignment="1">
      <alignment horizontal="left"/>
    </xf>
    <xf numFmtId="0" fontId="49" fillId="0" borderId="0" xfId="0" applyFont="1" applyFill="1" applyBorder="1" applyAlignment="1">
      <alignment horizontal="left" vertical="top" wrapText="1"/>
    </xf>
    <xf numFmtId="0" fontId="40" fillId="0" borderId="0" xfId="0" applyFont="1" applyAlignment="1">
      <alignment horizontal="left" vertical="center" wrapText="1"/>
    </xf>
    <xf numFmtId="0" fontId="7" fillId="0" borderId="0" xfId="0" applyFont="1" applyFill="1" applyAlignment="1">
      <alignment horizontal="left" vertical="center" wrapText="1"/>
    </xf>
    <xf numFmtId="0" fontId="15" fillId="0" borderId="0" xfId="0" applyFont="1" applyFill="1" applyAlignment="1">
      <alignment horizontal="left" vertical="center" wrapText="1"/>
    </xf>
    <xf numFmtId="0" fontId="39" fillId="0" borderId="0" xfId="0" applyFont="1" applyAlignment="1">
      <alignment horizontal="left" vertical="center" wrapText="1"/>
    </xf>
    <xf numFmtId="0" fontId="28" fillId="0" borderId="0" xfId="0" applyFont="1" applyAlignment="1">
      <alignment horizontal="left" vertical="center" wrapText="1"/>
    </xf>
    <xf numFmtId="0" fontId="4" fillId="0" borderId="0" xfId="0" applyFont="1" applyAlignment="1">
      <alignment horizontal="left" vertical="center" wrapText="1"/>
    </xf>
    <xf numFmtId="0" fontId="31" fillId="0" borderId="12" xfId="0" applyFont="1" applyBorder="1" applyAlignment="1">
      <alignment horizontal="left" vertical="center" wrapText="1"/>
    </xf>
    <xf numFmtId="0" fontId="28" fillId="0" borderId="0" xfId="0" applyFont="1" applyAlignment="1">
      <alignment horizontal="center"/>
    </xf>
    <xf numFmtId="0" fontId="26" fillId="8" borderId="1" xfId="0" applyFont="1" applyFill="1" applyBorder="1" applyAlignment="1">
      <alignment horizontal="right" vertical="center" wrapText="1"/>
    </xf>
    <xf numFmtId="0" fontId="26" fillId="8" borderId="7" xfId="0" applyFont="1" applyFill="1" applyBorder="1" applyAlignment="1">
      <alignment horizontal="right" vertical="center" wrapText="1"/>
    </xf>
    <xf numFmtId="0" fontId="26" fillId="8" borderId="5" xfId="0" applyFont="1" applyFill="1" applyBorder="1" applyAlignment="1">
      <alignment horizontal="right" vertical="center" wrapText="1"/>
    </xf>
    <xf numFmtId="0" fontId="48" fillId="0" borderId="1" xfId="0" applyFont="1" applyBorder="1" applyAlignment="1">
      <alignment horizontal="left" vertical="center" wrapText="1"/>
    </xf>
    <xf numFmtId="0" fontId="8" fillId="8" borderId="7" xfId="2" applyFont="1" applyFill="1" applyBorder="1" applyAlignment="1">
      <alignment horizontal="left" vertical="center" wrapText="1"/>
    </xf>
    <xf numFmtId="0" fontId="11" fillId="8" borderId="5" xfId="2" applyFont="1" applyFill="1" applyBorder="1" applyAlignment="1">
      <alignment horizontal="left" vertical="center" wrapText="1"/>
    </xf>
    <xf numFmtId="0" fontId="26" fillId="0" borderId="1" xfId="0" applyFont="1" applyBorder="1" applyAlignment="1">
      <alignment horizontal="right" vertical="center" wrapText="1"/>
    </xf>
    <xf numFmtId="0" fontId="26" fillId="0" borderId="0" xfId="0" applyFont="1" applyAlignment="1">
      <alignment horizontal="left" vertical="center"/>
    </xf>
    <xf numFmtId="0" fontId="5" fillId="0" borderId="0" xfId="0" applyFont="1" applyAlignment="1">
      <alignment horizontal="left" vertical="top" wrapText="1"/>
    </xf>
    <xf numFmtId="0" fontId="13" fillId="0" borderId="0" xfId="0" applyFont="1" applyAlignment="1">
      <alignment horizontal="left" vertical="top" wrapText="1"/>
    </xf>
    <xf numFmtId="0" fontId="46" fillId="0" borderId="0" xfId="0" applyFont="1" applyAlignment="1">
      <alignment horizontal="left" vertical="top" wrapText="1"/>
    </xf>
    <xf numFmtId="0" fontId="9" fillId="0" borderId="0" xfId="0" applyFont="1" applyAlignment="1">
      <alignment horizontal="left" vertical="top"/>
    </xf>
    <xf numFmtId="0" fontId="13" fillId="0" borderId="0" xfId="0" applyFont="1" applyAlignment="1">
      <alignment horizontal="left" vertical="top"/>
    </xf>
    <xf numFmtId="0" fontId="2" fillId="0" borderId="0" xfId="0" applyFont="1" applyAlignment="1">
      <alignment horizontal="left" vertical="top"/>
    </xf>
    <xf numFmtId="0" fontId="48" fillId="0" borderId="0" xfId="0" applyFont="1" applyAlignment="1">
      <alignment horizontal="right"/>
    </xf>
    <xf numFmtId="0" fontId="48" fillId="0" borderId="0" xfId="0" applyFont="1" applyAlignment="1">
      <alignment horizontal="right"/>
    </xf>
  </cellXfs>
  <cellStyles count="7">
    <cellStyle name="Lien hypertexte" xfId="3" builtinId="8"/>
    <cellStyle name="Normal" xfId="0" builtinId="0"/>
    <cellStyle name="Normal 2" xfId="1"/>
    <cellStyle name="Normal 2 2" xfId="2"/>
    <cellStyle name="Normal 2 2 2" xfId="6"/>
    <cellStyle name="Normal 3" xfId="4"/>
    <cellStyle name="Normal 4" xfId="5"/>
  </cellStyles>
  <dxfs count="0"/>
  <tableStyles count="0" defaultTableStyle="TableStyleMedium2" defaultPivotStyle="PivotStyleLight16"/>
  <colors>
    <mruColors>
      <color rgb="FF0000FF"/>
      <color rgb="FF942092"/>
      <color rgb="FFAE6CC1"/>
      <color rgb="FFA840C1"/>
      <color rgb="FF000000"/>
      <color rgb="FFFF2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v>Dimensions selon la fréquence/faisabilté/priorité</c:v>
          </c:tx>
          <c:spPr>
            <a:noFill/>
            <a:ln w="31750">
              <a:solidFill>
                <a:srgbClr val="7030A0"/>
              </a:solid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5-57F4-8140-96CB-D25330826E8A}"/>
              </c:ext>
            </c:extLst>
          </c:dPt>
          <c:trendline>
            <c:spPr>
              <a:ln w="19050" cap="rnd">
                <a:solidFill>
                  <a:srgbClr val="7030A0"/>
                </a:solidFill>
                <a:prstDash val="sysDot"/>
              </a:ln>
              <a:effectLst/>
            </c:spPr>
            <c:trendlineType val="linear"/>
            <c:dispRSqr val="0"/>
            <c:dispEq val="0"/>
          </c:trendline>
          <c:xVal>
            <c:numRef>
              <c:f>'Figure 2'!$C$35:$C$48</c:f>
              <c:numCache>
                <c:formatCode>0.000</c:formatCode>
                <c:ptCount val="14"/>
                <c:pt idx="0">
                  <c:v>-1.04272933</c:v>
                </c:pt>
                <c:pt idx="1">
                  <c:v>-0.27974143000000001</c:v>
                </c:pt>
                <c:pt idx="2">
                  <c:v>-0.14743954000000001</c:v>
                </c:pt>
                <c:pt idx="3">
                  <c:v>-0.14372809</c:v>
                </c:pt>
                <c:pt idx="4">
                  <c:v>-0.18102582</c:v>
                </c:pt>
                <c:pt idx="5">
                  <c:v>6.034722E-2</c:v>
                </c:pt>
                <c:pt idx="6">
                  <c:v>6.2823920000000005E-2</c:v>
                </c:pt>
                <c:pt idx="7">
                  <c:v>0.23783419</c:v>
                </c:pt>
                <c:pt idx="8">
                  <c:v>0.42585190000000001</c:v>
                </c:pt>
                <c:pt idx="9">
                  <c:v>-0.26927723999999997</c:v>
                </c:pt>
                <c:pt idx="10">
                  <c:v>0.17796463000000001</c:v>
                </c:pt>
                <c:pt idx="11">
                  <c:v>0.69129691999999998</c:v>
                </c:pt>
                <c:pt idx="12">
                  <c:v>1.18912591</c:v>
                </c:pt>
                <c:pt idx="13">
                  <c:v>1.36938582</c:v>
                </c:pt>
              </c:numCache>
            </c:numRef>
          </c:xVal>
          <c:yVal>
            <c:numRef>
              <c:f>'Figure 2'!$B$35:$B$48</c:f>
              <c:numCache>
                <c:formatCode>0.000</c:formatCode>
                <c:ptCount val="14"/>
                <c:pt idx="0">
                  <c:v>-0.1464887</c:v>
                </c:pt>
                <c:pt idx="1">
                  <c:v>0.45850874000000003</c:v>
                </c:pt>
                <c:pt idx="2">
                  <c:v>0.66412484999999999</c:v>
                </c:pt>
                <c:pt idx="3">
                  <c:v>0.34700913</c:v>
                </c:pt>
                <c:pt idx="4">
                  <c:v>0.44083852000000001</c:v>
                </c:pt>
                <c:pt idx="5">
                  <c:v>0.75763177000000004</c:v>
                </c:pt>
                <c:pt idx="6">
                  <c:v>0.70327156000000002</c:v>
                </c:pt>
                <c:pt idx="7">
                  <c:v>0.68425142000000005</c:v>
                </c:pt>
                <c:pt idx="8">
                  <c:v>0.92295680999999996</c:v>
                </c:pt>
                <c:pt idx="9">
                  <c:v>5.6542809999999999E-2</c:v>
                </c:pt>
                <c:pt idx="10">
                  <c:v>0.82675045000000003</c:v>
                </c:pt>
                <c:pt idx="11">
                  <c:v>1.3660349199999999</c:v>
                </c:pt>
                <c:pt idx="12">
                  <c:v>1.69556051</c:v>
                </c:pt>
                <c:pt idx="13">
                  <c:v>1.7217477699999999</c:v>
                </c:pt>
              </c:numCache>
            </c:numRef>
          </c:yVal>
          <c:bubbleSize>
            <c:numRef>
              <c:f>'Figure 2'!$E$35:$E$48</c:f>
              <c:numCache>
                <c:formatCode>0.000</c:formatCode>
                <c:ptCount val="14"/>
                <c:pt idx="0">
                  <c:v>0.47699999999999998</c:v>
                </c:pt>
                <c:pt idx="1">
                  <c:v>1.1078171999999999</c:v>
                </c:pt>
                <c:pt idx="2">
                  <c:v>1.1468742000000001</c:v>
                </c:pt>
                <c:pt idx="3">
                  <c:v>1.1492724000000001</c:v>
                </c:pt>
                <c:pt idx="4">
                  <c:v>1.2108496</c:v>
                </c:pt>
                <c:pt idx="5">
                  <c:v>1.3684205999999999</c:v>
                </c:pt>
                <c:pt idx="6">
                  <c:v>1.5070249</c:v>
                </c:pt>
                <c:pt idx="7">
                  <c:v>1.5129678</c:v>
                </c:pt>
                <c:pt idx="8">
                  <c:v>1.5994792</c:v>
                </c:pt>
                <c:pt idx="9">
                  <c:v>1.6575063000000001</c:v>
                </c:pt>
                <c:pt idx="10">
                  <c:v>1.6947814999999999</c:v>
                </c:pt>
                <c:pt idx="11">
                  <c:v>2.2204800000000002</c:v>
                </c:pt>
                <c:pt idx="12">
                  <c:v>2.3624340999999998</c:v>
                </c:pt>
                <c:pt idx="13">
                  <c:v>2.8784334999999999</c:v>
                </c:pt>
              </c:numCache>
            </c:numRef>
          </c:bubbleSize>
          <c:bubble3D val="0"/>
          <c:extLst xmlns:c16r2="http://schemas.microsoft.com/office/drawing/2015/06/chart">
            <c:ext xmlns:c16="http://schemas.microsoft.com/office/drawing/2014/chart" uri="{C3380CC4-5D6E-409C-BE32-E72D297353CC}">
              <c16:uniqueId val="{00000000-57F4-8140-96CB-D25330826E8A}"/>
            </c:ext>
          </c:extLst>
        </c:ser>
        <c:dLbls>
          <c:showLegendKey val="0"/>
          <c:showVal val="0"/>
          <c:showCatName val="0"/>
          <c:showSerName val="0"/>
          <c:showPercent val="0"/>
          <c:showBubbleSize val="0"/>
        </c:dLbls>
        <c:bubbleScale val="25"/>
        <c:showNegBubbles val="1"/>
        <c:axId val="85355136"/>
        <c:axId val="85365504"/>
      </c:bubbleChart>
      <c:valAx>
        <c:axId val="8535513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r>
                  <a:rPr lang="fr-FR" sz="1600" b="1">
                    <a:solidFill>
                      <a:schemeClr val="tx1">
                        <a:lumMod val="95000"/>
                        <a:lumOff val="5000"/>
                      </a:schemeClr>
                    </a:solidFill>
                  </a:rPr>
                  <a:t>Score de fréquence</a:t>
                </a:r>
              </a:p>
            </c:rich>
          </c:tx>
          <c:layout/>
          <c:overlay val="0"/>
          <c:spPr>
            <a:noFill/>
            <a:ln>
              <a:noFill/>
            </a:ln>
            <a:effectLst/>
          </c:spPr>
        </c:title>
        <c:numFmt formatCode="0.0" sourceLinked="0"/>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85365504"/>
        <c:crosses val="autoZero"/>
        <c:crossBetween val="midCat"/>
      </c:valAx>
      <c:valAx>
        <c:axId val="85365504"/>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r>
                  <a:rPr lang="fr-FR" sz="1600" b="1">
                    <a:solidFill>
                      <a:schemeClr val="tx1">
                        <a:lumMod val="95000"/>
                        <a:lumOff val="5000"/>
                      </a:schemeClr>
                    </a:solidFill>
                  </a:rPr>
                  <a:t>Score de faisabilité</a:t>
                </a:r>
              </a:p>
            </c:rich>
          </c:tx>
          <c:layout/>
          <c:overlay val="0"/>
          <c:spPr>
            <a:noFill/>
            <a:ln>
              <a:noFill/>
            </a:ln>
            <a:effectLst/>
          </c:spPr>
        </c:title>
        <c:numFmt formatCode="0.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85355136"/>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'Figure 3'!$B$31</c:f>
              <c:strCache>
                <c:ptCount val="1"/>
                <c:pt idx="0">
                  <c:v>fréquente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3'!$A$32:$A$41</c:f>
              <c:strCache>
                <c:ptCount val="10"/>
                <c:pt idx="0">
                  <c:v>Prise en charge d'élèves sur des besoins ciblés</c:v>
                </c:pt>
                <c:pt idx="1">
                  <c:v>Travail concret avec les personnes ressources pour le PPS des élèves handicapés</c:v>
                </c:pt>
                <c:pt idx="2">
                  <c:v>Mention d'informations spécifiques pour certains élèves  dans les préparations de cours</c:v>
                </c:pt>
                <c:pt idx="3">
                  <c:v>Proposition d'activités de remédiation à partir des corrections</c:v>
                </c:pt>
                <c:pt idx="4">
                  <c:v>Participation à la création de réponses pédagogiques collectives pour les élèves à besoins particuliers</c:v>
                </c:pt>
                <c:pt idx="5">
                  <c:v>Recours au numérique pour aider si nécessaire les élèves à besoins particuliers</c:v>
                </c:pt>
                <c:pt idx="6">
                  <c:v>Recherches pour adapter les approches didactiques et pédagogiques à la diversité des profils d’élèves</c:v>
                </c:pt>
                <c:pt idx="7">
                  <c:v>Adaptation de la pédagogie si un élève présente des signes de décrochage</c:v>
                </c:pt>
                <c:pt idx="8">
                  <c:v>Appui sur le projet de personnalisation scolaire (PPS) pour les élèves handicapés</c:v>
                </c:pt>
                <c:pt idx="9">
                  <c:v>Recherche des personnes susceptibles d'aider un élève présentant des signes de décrochage</c:v>
                </c:pt>
              </c:strCache>
            </c:strRef>
          </c:cat>
          <c:val>
            <c:numRef>
              <c:f>'Figure 3'!$B$32:$B$41</c:f>
              <c:numCache>
                <c:formatCode>0</c:formatCode>
                <c:ptCount val="10"/>
                <c:pt idx="0">
                  <c:v>22.11807519197464</c:v>
                </c:pt>
                <c:pt idx="1">
                  <c:v>37.818711996078491</c:v>
                </c:pt>
                <c:pt idx="2" formatCode="General">
                  <c:v>40</c:v>
                </c:pt>
                <c:pt idx="3">
                  <c:v>42.641869187355042</c:v>
                </c:pt>
                <c:pt idx="4">
                  <c:v>43.333327770233154</c:v>
                </c:pt>
                <c:pt idx="5">
                  <c:v>46</c:v>
                </c:pt>
                <c:pt idx="6">
                  <c:v>49.433273077011108</c:v>
                </c:pt>
                <c:pt idx="7">
                  <c:v>68.555384874343872</c:v>
                </c:pt>
                <c:pt idx="8">
                  <c:v>74.164146184921265</c:v>
                </c:pt>
                <c:pt idx="9">
                  <c:v>74.232137203216496</c:v>
                </c:pt>
              </c:numCache>
            </c:numRef>
          </c:val>
          <c:extLst xmlns:c16r2="http://schemas.microsoft.com/office/drawing/2015/06/chart">
            <c:ext xmlns:c16="http://schemas.microsoft.com/office/drawing/2014/chart" uri="{C3380CC4-5D6E-409C-BE32-E72D297353CC}">
              <c16:uniqueId val="{00000000-65A1-43D1-8478-D924DFE6EEA9}"/>
            </c:ext>
          </c:extLst>
        </c:ser>
        <c:ser>
          <c:idx val="1"/>
          <c:order val="1"/>
          <c:tx>
            <c:strRef>
              <c:f>'Figure 3'!$C$31</c:f>
              <c:strCache>
                <c:ptCount val="1"/>
                <c:pt idx="0">
                  <c:v>faisable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3'!$A$32:$A$41</c:f>
              <c:strCache>
                <c:ptCount val="10"/>
                <c:pt idx="0">
                  <c:v>Prise en charge d'élèves sur des besoins ciblés</c:v>
                </c:pt>
                <c:pt idx="1">
                  <c:v>Travail concret avec les personnes ressources pour le PPS des élèves handicapés</c:v>
                </c:pt>
                <c:pt idx="2">
                  <c:v>Mention d'informations spécifiques pour certains élèves  dans les préparations de cours</c:v>
                </c:pt>
                <c:pt idx="3">
                  <c:v>Proposition d'activités de remédiation à partir des corrections</c:v>
                </c:pt>
                <c:pt idx="4">
                  <c:v>Participation à la création de réponses pédagogiques collectives pour les élèves à besoins particuliers</c:v>
                </c:pt>
                <c:pt idx="5">
                  <c:v>Recours au numérique pour aider si nécessaire les élèves à besoins particuliers</c:v>
                </c:pt>
                <c:pt idx="6">
                  <c:v>Recherches pour adapter les approches didactiques et pédagogiques à la diversité des profils d’élèves</c:v>
                </c:pt>
                <c:pt idx="7">
                  <c:v>Adaptation de la pédagogie si un élève présente des signes de décrochage</c:v>
                </c:pt>
                <c:pt idx="8">
                  <c:v>Appui sur le projet de personnalisation scolaire (PPS) pour les élèves handicapés</c:v>
                </c:pt>
                <c:pt idx="9">
                  <c:v>Recherche des personnes susceptibles d'aider un élève présentant des signes de décrochage</c:v>
                </c:pt>
              </c:strCache>
            </c:strRef>
          </c:cat>
          <c:val>
            <c:numRef>
              <c:f>'Figure 3'!$C$32:$C$41</c:f>
              <c:numCache>
                <c:formatCode>0</c:formatCode>
                <c:ptCount val="10"/>
                <c:pt idx="0">
                  <c:v>29.605591297149658</c:v>
                </c:pt>
                <c:pt idx="1">
                  <c:v>53.31081748008728</c:v>
                </c:pt>
                <c:pt idx="2" formatCode="General">
                  <c:v>50</c:v>
                </c:pt>
                <c:pt idx="3">
                  <c:v>53.490626811981201</c:v>
                </c:pt>
                <c:pt idx="4">
                  <c:v>58.08214545249939</c:v>
                </c:pt>
                <c:pt idx="5">
                  <c:v>54</c:v>
                </c:pt>
                <c:pt idx="6">
                  <c:v>57.066434621810913</c:v>
                </c:pt>
                <c:pt idx="7">
                  <c:v>50.169068574905396</c:v>
                </c:pt>
                <c:pt idx="8">
                  <c:v>64.612919092178345</c:v>
                </c:pt>
                <c:pt idx="9">
                  <c:v>67.492622137069702</c:v>
                </c:pt>
              </c:numCache>
            </c:numRef>
          </c:val>
          <c:extLst xmlns:c16r2="http://schemas.microsoft.com/office/drawing/2015/06/chart">
            <c:ext xmlns:c16="http://schemas.microsoft.com/office/drawing/2014/chart" uri="{C3380CC4-5D6E-409C-BE32-E72D297353CC}">
              <c16:uniqueId val="{00000001-65A1-43D1-8478-D924DFE6EEA9}"/>
            </c:ext>
          </c:extLst>
        </c:ser>
        <c:ser>
          <c:idx val="2"/>
          <c:order val="2"/>
          <c:tx>
            <c:strRef>
              <c:f>'Figure 3'!$D$31</c:f>
              <c:strCache>
                <c:ptCount val="1"/>
                <c:pt idx="0">
                  <c:v>prioritaire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3'!$A$32:$A$41</c:f>
              <c:strCache>
                <c:ptCount val="10"/>
                <c:pt idx="0">
                  <c:v>Prise en charge d'élèves sur des besoins ciblés</c:v>
                </c:pt>
                <c:pt idx="1">
                  <c:v>Travail concret avec les personnes ressources pour le PPS des élèves handicapés</c:v>
                </c:pt>
                <c:pt idx="2">
                  <c:v>Mention d'informations spécifiques pour certains élèves  dans les préparations de cours</c:v>
                </c:pt>
                <c:pt idx="3">
                  <c:v>Proposition d'activités de remédiation à partir des corrections</c:v>
                </c:pt>
                <c:pt idx="4">
                  <c:v>Participation à la création de réponses pédagogiques collectives pour les élèves à besoins particuliers</c:v>
                </c:pt>
                <c:pt idx="5">
                  <c:v>Recours au numérique pour aider si nécessaire les élèves à besoins particuliers</c:v>
                </c:pt>
                <c:pt idx="6">
                  <c:v>Recherches pour adapter les approches didactiques et pédagogiques à la diversité des profils d’élèves</c:v>
                </c:pt>
                <c:pt idx="7">
                  <c:v>Adaptation de la pédagogie si un élève présente des signes de décrochage</c:v>
                </c:pt>
                <c:pt idx="8">
                  <c:v>Appui sur le projet de personnalisation scolaire (PPS) pour les élèves handicapés</c:v>
                </c:pt>
                <c:pt idx="9">
                  <c:v>Recherche des personnes susceptibles d'aider un élève présentant des signes de décrochage</c:v>
                </c:pt>
              </c:strCache>
            </c:strRef>
          </c:cat>
          <c:val>
            <c:numRef>
              <c:f>'Figure 3'!$D$32:$D$41</c:f>
              <c:numCache>
                <c:formatCode>0</c:formatCode>
                <c:ptCount val="10"/>
                <c:pt idx="0">
                  <c:v>75.962537527084351</c:v>
                </c:pt>
                <c:pt idx="1">
                  <c:v>83.637022972106934</c:v>
                </c:pt>
                <c:pt idx="2" formatCode="General">
                  <c:v>72</c:v>
                </c:pt>
                <c:pt idx="3">
                  <c:v>79.230338335037231</c:v>
                </c:pt>
                <c:pt idx="4">
                  <c:v>80.058097839355469</c:v>
                </c:pt>
                <c:pt idx="5">
                  <c:v>75</c:v>
                </c:pt>
                <c:pt idx="6">
                  <c:v>77.112621068954468</c:v>
                </c:pt>
                <c:pt idx="7">
                  <c:v>92.510771751403809</c:v>
                </c:pt>
                <c:pt idx="8">
                  <c:v>90.748769044876099</c:v>
                </c:pt>
                <c:pt idx="9">
                  <c:v>93.906527757644596</c:v>
                </c:pt>
              </c:numCache>
            </c:numRef>
          </c:val>
          <c:extLst xmlns:c16r2="http://schemas.microsoft.com/office/drawing/2015/06/chart">
            <c:ext xmlns:c16="http://schemas.microsoft.com/office/drawing/2014/chart" uri="{C3380CC4-5D6E-409C-BE32-E72D297353CC}">
              <c16:uniqueId val="{00000002-65A1-43D1-8478-D924DFE6EEA9}"/>
            </c:ext>
          </c:extLst>
        </c:ser>
        <c:dLbls>
          <c:showLegendKey val="0"/>
          <c:showVal val="0"/>
          <c:showCatName val="0"/>
          <c:showSerName val="0"/>
          <c:showPercent val="0"/>
          <c:showBubbleSize val="0"/>
        </c:dLbls>
        <c:gapWidth val="182"/>
        <c:axId val="102548992"/>
        <c:axId val="102550528"/>
      </c:barChart>
      <c:catAx>
        <c:axId val="102548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102550528"/>
        <c:crosses val="autoZero"/>
        <c:auto val="1"/>
        <c:lblAlgn val="ctr"/>
        <c:lblOffset val="100"/>
        <c:noMultiLvlLbl val="0"/>
      </c:catAx>
      <c:valAx>
        <c:axId val="102550528"/>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25489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'Figure 4'!$B$39</c:f>
              <c:strCache>
                <c:ptCount val="1"/>
                <c:pt idx="0">
                  <c:v>Groupe 1</c:v>
                </c:pt>
              </c:strCache>
            </c:strRef>
          </c:tx>
          <c:marker>
            <c:spPr>
              <a:solidFill>
                <a:schemeClr val="accent1"/>
              </a:solidFill>
              <a:ln>
                <a:solidFill>
                  <a:schemeClr val="tx1"/>
                </a:solidFill>
              </a:ln>
            </c:spPr>
          </c:marker>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4'!$B$40:$B$53</c:f>
              <c:numCache>
                <c:formatCode>0.00</c:formatCode>
                <c:ptCount val="14"/>
                <c:pt idx="0">
                  <c:v>0.79406958818435669</c:v>
                </c:pt>
                <c:pt idx="1">
                  <c:v>2.1317532062530518</c:v>
                </c:pt>
                <c:pt idx="2">
                  <c:v>1.1770769357681274</c:v>
                </c:pt>
                <c:pt idx="3">
                  <c:v>0.9019092321395874</c:v>
                </c:pt>
                <c:pt idx="4">
                  <c:v>0.5606454610824585</c:v>
                </c:pt>
                <c:pt idx="5">
                  <c:v>0.90467417240142822</c:v>
                </c:pt>
                <c:pt idx="6">
                  <c:v>1.5468469858169556</c:v>
                </c:pt>
                <c:pt idx="7">
                  <c:v>0.72710913419723511</c:v>
                </c:pt>
                <c:pt idx="8">
                  <c:v>0.51774066686630249</c:v>
                </c:pt>
                <c:pt idx="9">
                  <c:v>-0.30066010355949402</c:v>
                </c:pt>
                <c:pt idx="10">
                  <c:v>2.0061028003692627</c:v>
                </c:pt>
                <c:pt idx="11">
                  <c:v>0.82934314012527466</c:v>
                </c:pt>
                <c:pt idx="12">
                  <c:v>0.61083155870437622</c:v>
                </c:pt>
                <c:pt idx="13">
                  <c:v>0.97707140445709229</c:v>
                </c:pt>
              </c:numCache>
            </c:numRef>
          </c:val>
          <c:extLst xmlns:c16r2="http://schemas.microsoft.com/office/drawing/2015/06/chart">
            <c:ext xmlns:c16="http://schemas.microsoft.com/office/drawing/2014/chart" uri="{C3380CC4-5D6E-409C-BE32-E72D297353CC}">
              <c16:uniqueId val="{00000000-32D2-4746-BEFF-E74341C84C61}"/>
            </c:ext>
          </c:extLst>
        </c:ser>
        <c:ser>
          <c:idx val="1"/>
          <c:order val="1"/>
          <c:tx>
            <c:strRef>
              <c:f>'Figure 4'!$C$39</c:f>
              <c:strCache>
                <c:ptCount val="1"/>
                <c:pt idx="0">
                  <c:v>Groupe 2</c:v>
                </c:pt>
              </c:strCache>
            </c:strRef>
          </c:tx>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4'!$C$40:$C$53</c:f>
              <c:numCache>
                <c:formatCode>0.00</c:formatCode>
                <c:ptCount val="14"/>
                <c:pt idx="0">
                  <c:v>2.8917232528328896E-2</c:v>
                </c:pt>
                <c:pt idx="1">
                  <c:v>1.2249742746353149</c:v>
                </c:pt>
                <c:pt idx="2">
                  <c:v>0.56824463605880737</c:v>
                </c:pt>
                <c:pt idx="3">
                  <c:v>0.36841753125190735</c:v>
                </c:pt>
                <c:pt idx="4">
                  <c:v>-5.7455774396657944E-2</c:v>
                </c:pt>
                <c:pt idx="5">
                  <c:v>0.314287930727005</c:v>
                </c:pt>
                <c:pt idx="6">
                  <c:v>0.84947550296783447</c:v>
                </c:pt>
                <c:pt idx="7">
                  <c:v>2.9937935993075371E-2</c:v>
                </c:pt>
                <c:pt idx="8">
                  <c:v>-7.9584360122680664E-2</c:v>
                </c:pt>
                <c:pt idx="9">
                  <c:v>-0.86083054542541504</c:v>
                </c:pt>
                <c:pt idx="10">
                  <c:v>1.4980229139328003</c:v>
                </c:pt>
                <c:pt idx="11">
                  <c:v>0.21343830227851868</c:v>
                </c:pt>
                <c:pt idx="12">
                  <c:v>7.5954243540763855E-2</c:v>
                </c:pt>
                <c:pt idx="13">
                  <c:v>0.20888815820217133</c:v>
                </c:pt>
              </c:numCache>
            </c:numRef>
          </c:val>
          <c:extLst xmlns:c16r2="http://schemas.microsoft.com/office/drawing/2015/06/chart">
            <c:ext xmlns:c16="http://schemas.microsoft.com/office/drawing/2014/chart" uri="{C3380CC4-5D6E-409C-BE32-E72D297353CC}">
              <c16:uniqueId val="{00000001-32D2-4746-BEFF-E74341C84C61}"/>
            </c:ext>
          </c:extLst>
        </c:ser>
        <c:ser>
          <c:idx val="2"/>
          <c:order val="2"/>
          <c:tx>
            <c:strRef>
              <c:f>'Figure 4'!$D$39</c:f>
              <c:strCache>
                <c:ptCount val="1"/>
                <c:pt idx="0">
                  <c:v>Groupe 3</c:v>
                </c:pt>
              </c:strCache>
            </c:strRef>
          </c:tx>
          <c:marker>
            <c:symbol val="triangle"/>
            <c:size val="5"/>
          </c:marker>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4'!$D$40:$D$53</c:f>
              <c:numCache>
                <c:formatCode>0.00</c:formatCode>
                <c:ptCount val="14"/>
                <c:pt idx="0">
                  <c:v>-0.63405066728591919</c:v>
                </c:pt>
                <c:pt idx="1">
                  <c:v>0.85043048858642578</c:v>
                </c:pt>
                <c:pt idx="2">
                  <c:v>0.12191999703645706</c:v>
                </c:pt>
                <c:pt idx="3">
                  <c:v>-1.4081835746765137E-2</c:v>
                </c:pt>
                <c:pt idx="4">
                  <c:v>-0.63485342264175415</c:v>
                </c:pt>
                <c:pt idx="5">
                  <c:v>-0.11163866519927979</c:v>
                </c:pt>
                <c:pt idx="6">
                  <c:v>0.38408410549163818</c:v>
                </c:pt>
                <c:pt idx="7">
                  <c:v>-0.49037572741508484</c:v>
                </c:pt>
                <c:pt idx="8">
                  <c:v>-0.60054820775985718</c:v>
                </c:pt>
                <c:pt idx="9">
                  <c:v>-1.4155968427658081</c:v>
                </c:pt>
                <c:pt idx="10">
                  <c:v>1.1190049648284912</c:v>
                </c:pt>
                <c:pt idx="11">
                  <c:v>-0.23547041416168213</c:v>
                </c:pt>
                <c:pt idx="12">
                  <c:v>-0.53922224044799805</c:v>
                </c:pt>
                <c:pt idx="13">
                  <c:v>-0.31265991926193237</c:v>
                </c:pt>
              </c:numCache>
            </c:numRef>
          </c:val>
          <c:extLst xmlns:c16r2="http://schemas.microsoft.com/office/drawing/2015/06/chart">
            <c:ext xmlns:c16="http://schemas.microsoft.com/office/drawing/2014/chart" uri="{C3380CC4-5D6E-409C-BE32-E72D297353CC}">
              <c16:uniqueId val="{00000002-32D2-4746-BEFF-E74341C84C61}"/>
            </c:ext>
          </c:extLst>
        </c:ser>
        <c:ser>
          <c:idx val="3"/>
          <c:order val="3"/>
          <c:tx>
            <c:strRef>
              <c:f>'Figure 4'!$E$39</c:f>
              <c:strCache>
                <c:ptCount val="1"/>
                <c:pt idx="0">
                  <c:v>Groupe 4</c:v>
                </c:pt>
              </c:strCache>
            </c:strRef>
          </c:tx>
          <c:marker>
            <c:symbol val="x"/>
            <c:size val="5"/>
          </c:marker>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4'!$E$40:$E$53</c:f>
              <c:numCache>
                <c:formatCode>0.00</c:formatCode>
                <c:ptCount val="14"/>
                <c:pt idx="0">
                  <c:v>-1.2588019371032715</c:v>
                </c:pt>
                <c:pt idx="1">
                  <c:v>0.28677323460578918</c:v>
                </c:pt>
                <c:pt idx="2">
                  <c:v>-0.49985745549201965</c:v>
                </c:pt>
                <c:pt idx="3">
                  <c:v>-0.64530342817306519</c:v>
                </c:pt>
                <c:pt idx="4">
                  <c:v>-1.378881573677063</c:v>
                </c:pt>
                <c:pt idx="5">
                  <c:v>-0.75321328639984131</c:v>
                </c:pt>
                <c:pt idx="6">
                  <c:v>-0.45887395739555359</c:v>
                </c:pt>
                <c:pt idx="7">
                  <c:v>-1.3026028871536255</c:v>
                </c:pt>
                <c:pt idx="8">
                  <c:v>-1.3829809427261353</c:v>
                </c:pt>
                <c:pt idx="9">
                  <c:v>-1.8710839748382568</c:v>
                </c:pt>
                <c:pt idx="10">
                  <c:v>0.56979548931121826</c:v>
                </c:pt>
                <c:pt idx="11">
                  <c:v>-0.95036190748214722</c:v>
                </c:pt>
                <c:pt idx="12">
                  <c:v>-1.0393544435501099</c:v>
                </c:pt>
                <c:pt idx="13">
                  <c:v>-0.95690697431564331</c:v>
                </c:pt>
              </c:numCache>
            </c:numRef>
          </c:val>
          <c:extLst xmlns:c16r2="http://schemas.microsoft.com/office/drawing/2015/06/chart">
            <c:ext xmlns:c16="http://schemas.microsoft.com/office/drawing/2014/chart" uri="{C3380CC4-5D6E-409C-BE32-E72D297353CC}">
              <c16:uniqueId val="{00000003-32D2-4746-BEFF-E74341C84C61}"/>
            </c:ext>
          </c:extLst>
        </c:ser>
        <c:dLbls>
          <c:showLegendKey val="0"/>
          <c:showVal val="0"/>
          <c:showCatName val="0"/>
          <c:showSerName val="0"/>
          <c:showPercent val="0"/>
          <c:showBubbleSize val="0"/>
        </c:dLbls>
        <c:axId val="102595968"/>
        <c:axId val="102601856"/>
      </c:radarChart>
      <c:catAx>
        <c:axId val="102595968"/>
        <c:scaling>
          <c:orientation val="minMax"/>
        </c:scaling>
        <c:delete val="0"/>
        <c:axPos val="b"/>
        <c:numFmt formatCode="General" sourceLinked="1"/>
        <c:majorTickMark val="none"/>
        <c:minorTickMark val="none"/>
        <c:tickLblPos val="nextTo"/>
        <c:spPr>
          <a:ln w="6350">
            <a:noFill/>
          </a:ln>
        </c:spPr>
        <c:txPr>
          <a:bodyPr rot="0"/>
          <a:lstStyle/>
          <a:p>
            <a:pPr>
              <a:defRPr sz="1200"/>
            </a:pPr>
            <a:endParaRPr lang="fr-FR"/>
          </a:p>
        </c:txPr>
        <c:crossAx val="102601856"/>
        <c:crosses val="autoZero"/>
        <c:auto val="1"/>
        <c:lblAlgn val="ctr"/>
        <c:lblOffset val="100"/>
        <c:noMultiLvlLbl val="0"/>
      </c:catAx>
      <c:valAx>
        <c:axId val="102601856"/>
        <c:scaling>
          <c:orientation val="minMax"/>
        </c:scaling>
        <c:delete val="0"/>
        <c:axPos val="l"/>
        <c:majorGridlines>
          <c:spPr>
            <a:ln w="9525" cap="flat" cmpd="sng" algn="ctr">
              <a:solidFill>
                <a:schemeClr val="accent3"/>
              </a:solidFill>
              <a:prstDash val="sysDash"/>
              <a:miter lim="800000"/>
            </a:ln>
            <a:effectLst/>
          </c:spPr>
        </c:majorGridlines>
        <c:numFmt formatCode="0.0" sourceLinked="0"/>
        <c:majorTickMark val="none"/>
        <c:minorTickMark val="none"/>
        <c:tickLblPos val="low"/>
        <c:spPr>
          <a:noFill/>
          <a:ln w="6350" cap="flat" cmpd="sng" algn="ctr">
            <a:solidFill>
              <a:sysClr val="windowText" lastClr="000000"/>
            </a:solidFill>
            <a:prstDash val="solid"/>
            <a:miter lim="800000"/>
          </a:ln>
          <a:effectLst/>
        </c:spPr>
        <c:txPr>
          <a:bodyPr rot="-60000000" vert="horz"/>
          <a:lstStyle/>
          <a:p>
            <a:pPr>
              <a:defRPr>
                <a:solidFill>
                  <a:schemeClr val="tx1"/>
                </a:solidFill>
                <a:latin typeface="+mn-lt"/>
                <a:ea typeface="+mn-ea"/>
                <a:cs typeface="+mn-cs"/>
              </a:defRPr>
            </a:pPr>
            <a:endParaRPr lang="fr-FR"/>
          </a:p>
        </c:txPr>
        <c:crossAx val="102595968"/>
        <c:crosses val="autoZero"/>
        <c:crossBetween val="between"/>
      </c:valAx>
      <c:spPr>
        <a:ln>
          <a:noFill/>
        </a:ln>
        <a:effectLst/>
      </c:spPr>
    </c:plotArea>
    <c:legend>
      <c:legendPos val="r"/>
      <c:layout/>
      <c:overlay val="0"/>
      <c:txPr>
        <a:bodyPr rot="0" vert="horz"/>
        <a:lstStyle/>
        <a:p>
          <a:pPr>
            <a:defRPr sz="1100"/>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 web'!$A$26</c:f>
              <c:strCache>
                <c:ptCount val="1"/>
                <c:pt idx="0">
                  <c:v>Groupe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web'!$B$26:$C$26</c:f>
              <c:numCache>
                <c:formatCode>0</c:formatCode>
                <c:ptCount val="2"/>
                <c:pt idx="0">
                  <c:v>29</c:v>
                </c:pt>
                <c:pt idx="1">
                  <c:v>16</c:v>
                </c:pt>
              </c:numCache>
            </c:numRef>
          </c:val>
          <c:extLst xmlns:c16r2="http://schemas.microsoft.com/office/drawing/2015/06/chart">
            <c:ext xmlns:c16="http://schemas.microsoft.com/office/drawing/2014/chart" uri="{C3380CC4-5D6E-409C-BE32-E72D297353CC}">
              <c16:uniqueId val="{00000000-6625-F14F-832D-1A9320ADFB96}"/>
            </c:ext>
          </c:extLst>
        </c:ser>
        <c:ser>
          <c:idx val="1"/>
          <c:order val="1"/>
          <c:tx>
            <c:strRef>
              <c:f>'Figure 7 web'!$A$27</c:f>
              <c:strCache>
                <c:ptCount val="1"/>
                <c:pt idx="0">
                  <c:v>Groupe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web'!$B$27:$C$27</c:f>
              <c:numCache>
                <c:formatCode>0</c:formatCode>
                <c:ptCount val="2"/>
                <c:pt idx="0">
                  <c:v>29</c:v>
                </c:pt>
                <c:pt idx="1">
                  <c:v>30</c:v>
                </c:pt>
              </c:numCache>
            </c:numRef>
          </c:val>
          <c:extLst xmlns:c16r2="http://schemas.microsoft.com/office/drawing/2015/06/chart">
            <c:ext xmlns:c16="http://schemas.microsoft.com/office/drawing/2014/chart" uri="{C3380CC4-5D6E-409C-BE32-E72D297353CC}">
              <c16:uniqueId val="{00000001-6625-F14F-832D-1A9320ADFB96}"/>
            </c:ext>
          </c:extLst>
        </c:ser>
        <c:ser>
          <c:idx val="2"/>
          <c:order val="2"/>
          <c:tx>
            <c:strRef>
              <c:f>'Figure 7 web'!$A$28</c:f>
              <c:strCache>
                <c:ptCount val="1"/>
                <c:pt idx="0">
                  <c:v>Groupe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web'!$B$28:$C$28</c:f>
              <c:numCache>
                <c:formatCode>0</c:formatCode>
                <c:ptCount val="2"/>
                <c:pt idx="0">
                  <c:v>33</c:v>
                </c:pt>
                <c:pt idx="1">
                  <c:v>35</c:v>
                </c:pt>
              </c:numCache>
            </c:numRef>
          </c:val>
          <c:extLst xmlns:c16r2="http://schemas.microsoft.com/office/drawing/2015/06/chart">
            <c:ext xmlns:c16="http://schemas.microsoft.com/office/drawing/2014/chart" uri="{C3380CC4-5D6E-409C-BE32-E72D297353CC}">
              <c16:uniqueId val="{00000002-6625-F14F-832D-1A9320ADFB96}"/>
            </c:ext>
          </c:extLst>
        </c:ser>
        <c:ser>
          <c:idx val="3"/>
          <c:order val="3"/>
          <c:tx>
            <c:strRef>
              <c:f>'Figure 7 web'!$A$29</c:f>
              <c:strCache>
                <c:ptCount val="1"/>
                <c:pt idx="0">
                  <c:v>Groupe 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web'!$B$29:$C$29</c:f>
              <c:numCache>
                <c:formatCode>0</c:formatCode>
                <c:ptCount val="2"/>
                <c:pt idx="0">
                  <c:v>9</c:v>
                </c:pt>
                <c:pt idx="1">
                  <c:v>19</c:v>
                </c:pt>
              </c:numCache>
            </c:numRef>
          </c:val>
          <c:extLst xmlns:c16r2="http://schemas.microsoft.com/office/drawing/2015/06/chart">
            <c:ext xmlns:c16="http://schemas.microsoft.com/office/drawing/2014/chart" uri="{C3380CC4-5D6E-409C-BE32-E72D297353CC}">
              <c16:uniqueId val="{00000003-6625-F14F-832D-1A9320ADFB96}"/>
            </c:ext>
          </c:extLst>
        </c:ser>
        <c:dLbls>
          <c:showLegendKey val="0"/>
          <c:showVal val="0"/>
          <c:showCatName val="0"/>
          <c:showSerName val="0"/>
          <c:showPercent val="0"/>
          <c:showBubbleSize val="0"/>
        </c:dLbls>
        <c:gapWidth val="150"/>
        <c:overlap val="100"/>
        <c:axId val="114920448"/>
        <c:axId val="114934528"/>
      </c:barChart>
      <c:catAx>
        <c:axId val="1149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114934528"/>
        <c:crosses val="autoZero"/>
        <c:auto val="1"/>
        <c:lblAlgn val="ctr"/>
        <c:lblOffset val="100"/>
        <c:noMultiLvlLbl val="0"/>
      </c:catAx>
      <c:valAx>
        <c:axId val="11493452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49204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0"/>
          <c:order val="0"/>
          <c:tx>
            <c:strRef>
              <c:f>'Figure 8 web'!$B$33</c:f>
              <c:strCache>
                <c:ptCount val="1"/>
                <c:pt idx="0">
                  <c:v>Écart de fréquence</c:v>
                </c:pt>
              </c:strCache>
            </c:strRef>
          </c:tx>
          <c:spPr>
            <a:solidFill>
              <a:schemeClr val="accent1">
                <a:shade val="76000"/>
              </a:schemeClr>
            </a:solidFill>
            <a:ln>
              <a:noFill/>
            </a:ln>
            <a:effectLst/>
          </c:spPr>
          <c:invertIfNegative val="0"/>
          <c:dPt>
            <c:idx val="7"/>
            <c:invertIfNegative val="0"/>
            <c:bubble3D val="0"/>
            <c:extLst xmlns:c16r2="http://schemas.microsoft.com/office/drawing/2015/06/chart">
              <c:ext xmlns:c16="http://schemas.microsoft.com/office/drawing/2014/chart" uri="{C3380CC4-5D6E-409C-BE32-E72D297353CC}">
                <c16:uniqueId val="{00000000-E2D1-4893-9611-924DBAD08DF0}"/>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8 web'!$A$34:$A$47</c:f>
              <c:strCache>
                <c:ptCount val="14"/>
                <c:pt idx="0">
                  <c:v>Différenciation pédagogique</c:v>
                </c:pt>
                <c:pt idx="1">
                  <c:v>Interdisciplinarité</c:v>
                </c:pt>
                <c:pt idx="2">
                  <c:v>Collaboration avec l'équipe à finalité éducative</c:v>
                </c:pt>
                <c:pt idx="3">
                  <c:v>Pédagogie active</c:v>
                </c:pt>
                <c:pt idx="4">
                  <c:v>Utilisation pédagogique du numérique</c:v>
                </c:pt>
                <c:pt idx="5">
                  <c:v>Explicitation de l'enseignement</c:v>
                </c:pt>
                <c:pt idx="6">
                  <c:v>Développement de l'ouverture d'esprit des élèves</c:v>
                </c:pt>
                <c:pt idx="7">
                  <c:v>Dimension éducative du métier</c:v>
                </c:pt>
                <c:pt idx="8">
                  <c:v>Développement professionnel</c:v>
                </c:pt>
                <c:pt idx="9">
                  <c:v>Remédiation</c:v>
                </c:pt>
                <c:pt idx="10">
                  <c:v>Évaluation formative</c:v>
                </c:pt>
                <c:pt idx="11">
                  <c:v>Développement de l'autonomie des élèves</c:v>
                </c:pt>
                <c:pt idx="12">
                  <c:v>Collaboration avec l'équipe à finalité pédagogique</c:v>
                </c:pt>
                <c:pt idx="13">
                  <c:v>Lien École-famille</c:v>
                </c:pt>
              </c:strCache>
            </c:strRef>
          </c:cat>
          <c:val>
            <c:numRef>
              <c:f>'Figure 8 web'!$B$34:$B$47</c:f>
              <c:numCache>
                <c:formatCode>0.00</c:formatCode>
                <c:ptCount val="14"/>
                <c:pt idx="0">
                  <c:v>5.598798394203186E-2</c:v>
                </c:pt>
                <c:pt idx="1">
                  <c:v>0.12705589830875397</c:v>
                </c:pt>
                <c:pt idx="2">
                  <c:v>0.17120850086212158</c:v>
                </c:pt>
                <c:pt idx="3">
                  <c:v>0.19548264145851135</c:v>
                </c:pt>
                <c:pt idx="4">
                  <c:v>0.23288315534591675</c:v>
                </c:pt>
                <c:pt idx="5">
                  <c:v>0.23511242866516113</c:v>
                </c:pt>
                <c:pt idx="6">
                  <c:v>0.30956701934337616</c:v>
                </c:pt>
                <c:pt idx="7">
                  <c:v>0.31426399946212769</c:v>
                </c:pt>
                <c:pt idx="8">
                  <c:v>0.31451607495546341</c:v>
                </c:pt>
                <c:pt idx="9">
                  <c:v>0.3181983008980751</c:v>
                </c:pt>
                <c:pt idx="10">
                  <c:v>0.349027119576931</c:v>
                </c:pt>
                <c:pt idx="11">
                  <c:v>0.46</c:v>
                </c:pt>
                <c:pt idx="12">
                  <c:v>0.46209545433521271</c:v>
                </c:pt>
                <c:pt idx="13">
                  <c:v>0.5</c:v>
                </c:pt>
              </c:numCache>
            </c:numRef>
          </c:val>
          <c:extLst xmlns:c16r2="http://schemas.microsoft.com/office/drawing/2015/06/chart">
            <c:ext xmlns:c16="http://schemas.microsoft.com/office/drawing/2014/chart" uri="{C3380CC4-5D6E-409C-BE32-E72D297353CC}">
              <c16:uniqueId val="{00000000-E901-A74C-9E34-20D05C05CE76}"/>
            </c:ext>
          </c:extLst>
        </c:ser>
        <c:ser>
          <c:idx val="1"/>
          <c:order val="1"/>
          <c:tx>
            <c:strRef>
              <c:f>'Figure 8 web'!$C$33</c:f>
              <c:strCache>
                <c:ptCount val="1"/>
                <c:pt idx="0">
                  <c:v>Écart de faisabilité</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8 web'!$A$34:$A$47</c:f>
              <c:strCache>
                <c:ptCount val="14"/>
                <c:pt idx="0">
                  <c:v>Différenciation pédagogique</c:v>
                </c:pt>
                <c:pt idx="1">
                  <c:v>Interdisciplinarité</c:v>
                </c:pt>
                <c:pt idx="2">
                  <c:v>Collaboration avec l'équipe à finalité éducative</c:v>
                </c:pt>
                <c:pt idx="3">
                  <c:v>Pédagogie active</c:v>
                </c:pt>
                <c:pt idx="4">
                  <c:v>Utilisation pédagogique du numérique</c:v>
                </c:pt>
                <c:pt idx="5">
                  <c:v>Explicitation de l'enseignement</c:v>
                </c:pt>
                <c:pt idx="6">
                  <c:v>Développement de l'ouverture d'esprit des élèves</c:v>
                </c:pt>
                <c:pt idx="7">
                  <c:v>Dimension éducative du métier</c:v>
                </c:pt>
                <c:pt idx="8">
                  <c:v>Développement professionnel</c:v>
                </c:pt>
                <c:pt idx="9">
                  <c:v>Remédiation</c:v>
                </c:pt>
                <c:pt idx="10">
                  <c:v>Évaluation formative</c:v>
                </c:pt>
                <c:pt idx="11">
                  <c:v>Développement de l'autonomie des élèves</c:v>
                </c:pt>
                <c:pt idx="12">
                  <c:v>Collaboration avec l'équipe à finalité pédagogique</c:v>
                </c:pt>
                <c:pt idx="13">
                  <c:v>Lien École-famille</c:v>
                </c:pt>
              </c:strCache>
            </c:strRef>
          </c:cat>
          <c:val>
            <c:numRef>
              <c:f>'Figure 8 web'!$C$34:$C$47</c:f>
              <c:numCache>
                <c:formatCode>0.00</c:formatCode>
                <c:ptCount val="14"/>
                <c:pt idx="0">
                  <c:v>0.74060109257698059</c:v>
                </c:pt>
                <c:pt idx="1">
                  <c:v>0.64007542282342911</c:v>
                </c:pt>
                <c:pt idx="2">
                  <c:v>0.76959359645843506</c:v>
                </c:pt>
                <c:pt idx="3">
                  <c:v>1.029222697019577</c:v>
                </c:pt>
                <c:pt idx="4">
                  <c:v>0.7512335479259491</c:v>
                </c:pt>
                <c:pt idx="5">
                  <c:v>0.88499879837036133</c:v>
                </c:pt>
                <c:pt idx="6">
                  <c:v>0.81068026460707188</c:v>
                </c:pt>
                <c:pt idx="7">
                  <c:v>1.0114343166351318</c:v>
                </c:pt>
                <c:pt idx="8">
                  <c:v>0.82407921552658081</c:v>
                </c:pt>
                <c:pt idx="9">
                  <c:v>0.90381541848182678</c:v>
                </c:pt>
                <c:pt idx="10">
                  <c:v>0.93387341499328613</c:v>
                </c:pt>
                <c:pt idx="11">
                  <c:v>1.071396566927433</c:v>
                </c:pt>
                <c:pt idx="12">
                  <c:v>0.76014143228530884</c:v>
                </c:pt>
                <c:pt idx="13">
                  <c:v>1.0400356352329254</c:v>
                </c:pt>
              </c:numCache>
            </c:numRef>
          </c:val>
          <c:extLst xmlns:c16r2="http://schemas.microsoft.com/office/drawing/2015/06/chart">
            <c:ext xmlns:c16="http://schemas.microsoft.com/office/drawing/2014/chart" uri="{C3380CC4-5D6E-409C-BE32-E72D297353CC}">
              <c16:uniqueId val="{00000001-E901-A74C-9E34-20D05C05CE76}"/>
            </c:ext>
          </c:extLst>
        </c:ser>
        <c:dLbls>
          <c:showLegendKey val="0"/>
          <c:showVal val="0"/>
          <c:showCatName val="0"/>
          <c:showSerName val="0"/>
          <c:showPercent val="0"/>
          <c:showBubbleSize val="0"/>
        </c:dLbls>
        <c:gapWidth val="150"/>
        <c:axId val="102858112"/>
        <c:axId val="102872192"/>
      </c:barChart>
      <c:catAx>
        <c:axId val="102858112"/>
        <c:scaling>
          <c:orientation val="minMax"/>
        </c:scaling>
        <c:delete val="0"/>
        <c:axPos val="l"/>
        <c:numFmt formatCode="General" sourceLinked="0"/>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fr-FR"/>
          </a:p>
        </c:txPr>
        <c:crossAx val="102872192"/>
        <c:crosses val="autoZero"/>
        <c:auto val="1"/>
        <c:lblAlgn val="ctr"/>
        <c:lblOffset val="100"/>
        <c:noMultiLvlLbl val="0"/>
      </c:catAx>
      <c:valAx>
        <c:axId val="102872192"/>
        <c:scaling>
          <c:orientation val="minMax"/>
        </c:scaling>
        <c:delete val="0"/>
        <c:axPos val="b"/>
        <c:numFmt formatCode="0.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02858112"/>
        <c:crosses val="autoZero"/>
        <c:crossBetween val="between"/>
      </c:valAx>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978542155914726E-2"/>
          <c:y val="5.7777429128955393E-2"/>
          <c:w val="0.38951837129979799"/>
          <c:h val="0.90811731803341655"/>
        </c:manualLayout>
      </c:layout>
      <c:lineChart>
        <c:grouping val="standard"/>
        <c:varyColors val="0"/>
        <c:ser>
          <c:idx val="0"/>
          <c:order val="0"/>
          <c:tx>
            <c:strRef>
              <c:f>Feuil5!$A$25</c:f>
              <c:strCache>
                <c:ptCount val="1"/>
                <c:pt idx="0">
                  <c:v>Collaboration avec l'équipe à finalité éducative</c:v>
                </c:pt>
              </c:strCache>
            </c:strRef>
          </c:tx>
          <c:spPr>
            <a:ln w="28575" cap="rnd">
              <a:solidFill>
                <a:schemeClr val="accent1"/>
              </a:solidFill>
              <a:round/>
            </a:ln>
            <a:effectLst/>
          </c:spPr>
          <c:marker>
            <c:symbol val="diamond"/>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Feuil5!$B$25:$C$25</c:f>
              <c:numCache>
                <c:formatCode>General</c:formatCode>
                <c:ptCount val="2"/>
                <c:pt idx="0">
                  <c:v>1</c:v>
                </c:pt>
                <c:pt idx="1">
                  <c:v>1</c:v>
                </c:pt>
              </c:numCache>
            </c:numRef>
          </c:val>
          <c:smooth val="0"/>
          <c:extLst xmlns:c16r2="http://schemas.microsoft.com/office/drawing/2015/06/chart">
            <c:ext xmlns:c16="http://schemas.microsoft.com/office/drawing/2014/chart" uri="{C3380CC4-5D6E-409C-BE32-E72D297353CC}">
              <c16:uniqueId val="{00000004-A8C3-914B-BED1-3A1966F6FFCB}"/>
            </c:ext>
          </c:extLst>
        </c:ser>
        <c:ser>
          <c:idx val="1"/>
          <c:order val="1"/>
          <c:tx>
            <c:strRef>
              <c:f>Feuil5!$A$26</c:f>
              <c:strCache>
                <c:ptCount val="1"/>
                <c:pt idx="0">
                  <c:v>Dimension éducative du métier</c:v>
                </c:pt>
              </c:strCache>
            </c:strRef>
          </c:tx>
          <c:spPr>
            <a:ln w="28575" cap="rnd">
              <a:solidFill>
                <a:schemeClr val="accent2"/>
              </a:solidFill>
              <a:round/>
            </a:ln>
            <a:effectLst/>
          </c:spPr>
          <c:marker>
            <c:symbol val="diamond"/>
            <c:size val="5"/>
            <c:spPr>
              <a:solidFill>
                <a:schemeClr val="accent2"/>
              </a:solidFill>
              <a:ln w="9525">
                <a:solidFill>
                  <a:schemeClr val="accent2"/>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8C3-914B-BED1-3A1966F6FFCB}"/>
                </c:ext>
              </c:extLst>
            </c:dLbl>
            <c:dLbl>
              <c:idx val="1"/>
              <c:layout>
                <c:manualLayout>
                  <c:x val="-2.4096387828136594E-3"/>
                  <c:y val="1.2698412698412698E-2"/>
                </c:manualLayout>
              </c:layout>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FFC000"/>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Feuil5!$B$26:$C$26</c:f>
              <c:numCache>
                <c:formatCode>General</c:formatCode>
                <c:ptCount val="2"/>
                <c:pt idx="0">
                  <c:v>0.72289879287790793</c:v>
                </c:pt>
                <c:pt idx="1">
                  <c:v>0.66997527303834603</c:v>
                </c:pt>
              </c:numCache>
            </c:numRef>
          </c:val>
          <c:smooth val="0"/>
          <c:extLst xmlns:c16r2="http://schemas.microsoft.com/office/drawing/2015/06/chart">
            <c:ext xmlns:c16="http://schemas.microsoft.com/office/drawing/2014/chart" uri="{C3380CC4-5D6E-409C-BE32-E72D297353CC}">
              <c16:uniqueId val="{00000008-A8C3-914B-BED1-3A1966F6FFCB}"/>
            </c:ext>
          </c:extLst>
        </c:ser>
        <c:ser>
          <c:idx val="2"/>
          <c:order val="2"/>
          <c:tx>
            <c:strRef>
              <c:f>Feuil5!$A$27</c:f>
              <c:strCache>
                <c:ptCount val="1"/>
                <c:pt idx="0">
                  <c:v>Lien avec les familles</c:v>
                </c:pt>
              </c:strCache>
            </c:strRef>
          </c:tx>
          <c:spPr>
            <a:ln w="28575" cap="rnd">
              <a:solidFill>
                <a:schemeClr val="accent3"/>
              </a:solidFill>
              <a:round/>
            </a:ln>
            <a:effectLst/>
          </c:spPr>
          <c:marker>
            <c:symbol val="diamond"/>
            <c:size val="5"/>
            <c:spPr>
              <a:solidFill>
                <a:srgbClr val="00B0F0"/>
              </a:solidFill>
              <a:ln w="9525">
                <a:solidFill>
                  <a:srgbClr val="00B0F0"/>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Feuil5!$B$27:$C$27</c:f>
              <c:numCache>
                <c:formatCode>General</c:formatCode>
                <c:ptCount val="2"/>
                <c:pt idx="0">
                  <c:v>0.44242847804368163</c:v>
                </c:pt>
                <c:pt idx="1">
                  <c:v>0.33357859537635365</c:v>
                </c:pt>
              </c:numCache>
            </c:numRef>
          </c:val>
          <c:smooth val="0"/>
          <c:extLst xmlns:c16r2="http://schemas.microsoft.com/office/drawing/2015/06/chart">
            <c:ext xmlns:c16="http://schemas.microsoft.com/office/drawing/2014/chart" uri="{C3380CC4-5D6E-409C-BE32-E72D297353CC}">
              <c16:uniqueId val="{0000000D-A8C3-914B-BED1-3A1966F6FFCB}"/>
            </c:ext>
          </c:extLst>
        </c:ser>
        <c:ser>
          <c:idx val="3"/>
          <c:order val="3"/>
          <c:tx>
            <c:strRef>
              <c:f>Feuil5!$A$28</c:f>
              <c:strCache>
                <c:ptCount val="1"/>
                <c:pt idx="0">
                  <c:v>Explicitation de l'enseignement</c:v>
                </c:pt>
              </c:strCache>
            </c:strRef>
          </c:tx>
          <c:spPr>
            <a:ln w="28575" cap="rnd">
              <a:solidFill>
                <a:schemeClr val="accent4"/>
              </a:solidFill>
              <a:round/>
            </a:ln>
            <a:effectLst/>
          </c:spPr>
          <c:marker>
            <c:symbol val="diamond"/>
            <c:size val="5"/>
            <c:spPr>
              <a:solidFill>
                <a:schemeClr val="tx1"/>
              </a:solidFill>
              <a:ln w="9525">
                <a:solidFill>
                  <a:schemeClr val="tx1"/>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Feuil5!$B$28:$C$28</c:f>
              <c:numCache>
                <c:formatCode>General</c:formatCode>
                <c:ptCount val="2"/>
                <c:pt idx="0">
                  <c:v>0.95353852910083348</c:v>
                </c:pt>
                <c:pt idx="1">
                  <c:v>0.92789363549944259</c:v>
                </c:pt>
              </c:numCache>
            </c:numRef>
          </c:val>
          <c:smooth val="0"/>
          <c:extLst xmlns:c16r2="http://schemas.microsoft.com/office/drawing/2015/06/chart">
            <c:ext xmlns:c16="http://schemas.microsoft.com/office/drawing/2014/chart" uri="{C3380CC4-5D6E-409C-BE32-E72D297353CC}">
              <c16:uniqueId val="{00000011-A8C3-914B-BED1-3A1966F6FFCB}"/>
            </c:ext>
          </c:extLst>
        </c:ser>
        <c:ser>
          <c:idx val="4"/>
          <c:order val="4"/>
          <c:tx>
            <c:strRef>
              <c:f>Feuil5!$A$29</c:f>
              <c:strCache>
                <c:ptCount val="1"/>
                <c:pt idx="0">
                  <c:v>Une démarche d'élaboration cohérente de la séquence</c:v>
                </c:pt>
              </c:strCache>
            </c:strRef>
          </c:tx>
          <c:spPr>
            <a:ln w="28575" cap="rnd">
              <a:solidFill>
                <a:schemeClr val="accent5"/>
              </a:solidFill>
              <a:round/>
            </a:ln>
            <a:effectLst/>
          </c:spPr>
          <c:marker>
            <c:symbol val="diamond"/>
            <c:size val="5"/>
            <c:spPr>
              <a:solidFill>
                <a:schemeClr val="tx1"/>
              </a:solidFill>
              <a:ln w="9525">
                <a:solidFill>
                  <a:schemeClr val="tx1"/>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A8C3-914B-BED1-3A1966F6FFCB}"/>
                </c:ext>
              </c:extLst>
            </c:dLbl>
            <c:dLbl>
              <c:idx val="1"/>
              <c:layout>
                <c:manualLayout>
                  <c:x val="-5.6751842191847741E-4"/>
                  <c:y val="-1.1904699412573487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15:layout>
                    <c:manualLayout>
                      <c:w val="0.42970625498235776"/>
                      <c:h val="2.7968253968253962E-2"/>
                    </c:manualLayout>
                  </c15:layout>
                </c:ext>
                <c:ext xmlns:c16="http://schemas.microsoft.com/office/drawing/2014/chart" uri="{C3380CC4-5D6E-409C-BE32-E72D297353CC}">
                  <c16:uniqueId val="{00000013-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Feuil5!$B$29:$C$29</c:f>
              <c:numCache>
                <c:formatCode>General</c:formatCode>
                <c:ptCount val="2"/>
                <c:pt idx="0">
                  <c:v>0.67565611277116244</c:v>
                </c:pt>
                <c:pt idx="1">
                  <c:v>0.67940799286388998</c:v>
                </c:pt>
              </c:numCache>
            </c:numRef>
          </c:val>
          <c:smooth val="0"/>
          <c:extLst xmlns:c16r2="http://schemas.microsoft.com/office/drawing/2015/06/chart">
            <c:ext xmlns:c16="http://schemas.microsoft.com/office/drawing/2014/chart" uri="{C3380CC4-5D6E-409C-BE32-E72D297353CC}">
              <c16:uniqueId val="{00000015-A8C3-914B-BED1-3A1966F6FFCB}"/>
            </c:ext>
          </c:extLst>
        </c:ser>
        <c:ser>
          <c:idx val="5"/>
          <c:order val="5"/>
          <c:tx>
            <c:strRef>
              <c:f>Feuil5!$A$30</c:f>
              <c:strCache>
                <c:ptCount val="1"/>
                <c:pt idx="0">
                  <c:v>Pédagogie active</c:v>
                </c:pt>
              </c:strCache>
            </c:strRef>
          </c:tx>
          <c:spPr>
            <a:ln w="28575" cap="rnd">
              <a:solidFill>
                <a:schemeClr val="accent6"/>
              </a:solidFill>
              <a:round/>
            </a:ln>
            <a:effectLst/>
          </c:spPr>
          <c:marker>
            <c:symbol val="diamond"/>
            <c:size val="5"/>
            <c:spPr>
              <a:solidFill>
                <a:schemeClr val="tx1"/>
              </a:solidFill>
              <a:ln w="9525">
                <a:solidFill>
                  <a:srgbClr val="000000"/>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Feuil5!$B$30:$C$30</c:f>
              <c:numCache>
                <c:formatCode>General</c:formatCode>
                <c:ptCount val="2"/>
                <c:pt idx="0">
                  <c:v>0.58831133430003058</c:v>
                </c:pt>
                <c:pt idx="1">
                  <c:v>0.5887804729626176</c:v>
                </c:pt>
              </c:numCache>
            </c:numRef>
          </c:val>
          <c:smooth val="0"/>
          <c:extLst xmlns:c16r2="http://schemas.microsoft.com/office/drawing/2015/06/chart">
            <c:ext xmlns:c16="http://schemas.microsoft.com/office/drawing/2014/chart" uri="{C3380CC4-5D6E-409C-BE32-E72D297353CC}">
              <c16:uniqueId val="{00000019-A8C3-914B-BED1-3A1966F6FFCB}"/>
            </c:ext>
          </c:extLst>
        </c:ser>
        <c:ser>
          <c:idx val="6"/>
          <c:order val="6"/>
          <c:tx>
            <c:strRef>
              <c:f>Feuil5!$A$31</c:f>
              <c:strCache>
                <c:ptCount val="1"/>
                <c:pt idx="0">
                  <c:v>Évaluation formative</c:v>
                </c:pt>
              </c:strCache>
            </c:strRef>
          </c:tx>
          <c:spPr>
            <a:ln w="28575" cap="rnd">
              <a:solidFill>
                <a:schemeClr val="accent1">
                  <a:lumMod val="60000"/>
                </a:schemeClr>
              </a:solidFill>
              <a:round/>
            </a:ln>
            <a:effectLst/>
          </c:spPr>
          <c:marker>
            <c:symbol val="diamond"/>
            <c:size val="5"/>
            <c:spPr>
              <a:solidFill>
                <a:schemeClr val="tx1"/>
              </a:solidFill>
              <a:ln w="9525">
                <a:solidFill>
                  <a:schemeClr val="tx1"/>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A-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Feuil5!$B$31:$C$31</c:f>
              <c:numCache>
                <c:formatCode>General</c:formatCode>
                <c:ptCount val="2"/>
                <c:pt idx="0">
                  <c:v>0.55826494892678025</c:v>
                </c:pt>
                <c:pt idx="1">
                  <c:v>0.49500195894933702</c:v>
                </c:pt>
              </c:numCache>
            </c:numRef>
          </c:val>
          <c:smooth val="0"/>
          <c:extLst xmlns:c16r2="http://schemas.microsoft.com/office/drawing/2015/06/chart">
            <c:ext xmlns:c16="http://schemas.microsoft.com/office/drawing/2014/chart" uri="{C3380CC4-5D6E-409C-BE32-E72D297353CC}">
              <c16:uniqueId val="{0000001D-A8C3-914B-BED1-3A1966F6FFCB}"/>
            </c:ext>
          </c:extLst>
        </c:ser>
        <c:ser>
          <c:idx val="7"/>
          <c:order val="7"/>
          <c:tx>
            <c:strRef>
              <c:f>Feuil5!$A$32</c:f>
              <c:strCache>
                <c:ptCount val="1"/>
                <c:pt idx="0">
                  <c:v>Différenciation pédagogique</c:v>
                </c:pt>
              </c:strCache>
            </c:strRef>
          </c:tx>
          <c:spPr>
            <a:ln w="28575" cap="rnd">
              <a:solidFill>
                <a:schemeClr val="accent2">
                  <a:lumMod val="60000"/>
                </a:schemeClr>
              </a:solidFill>
              <a:round/>
            </a:ln>
            <a:effectLst/>
          </c:spPr>
          <c:marker>
            <c:symbol val="diamond"/>
            <c:size val="5"/>
            <c:spPr>
              <a:solidFill>
                <a:schemeClr val="tx1"/>
              </a:solidFill>
              <a:ln w="9525">
                <a:solidFill>
                  <a:schemeClr val="tx1"/>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1E-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Feuil5!$B$32:$C$32</c:f>
              <c:numCache>
                <c:formatCode>General</c:formatCode>
                <c:ptCount val="2"/>
                <c:pt idx="0">
                  <c:v>0.49224364431023149</c:v>
                </c:pt>
                <c:pt idx="1">
                  <c:v>0.55380986534148446</c:v>
                </c:pt>
              </c:numCache>
            </c:numRef>
          </c:val>
          <c:smooth val="0"/>
          <c:extLst xmlns:c16r2="http://schemas.microsoft.com/office/drawing/2015/06/chart">
            <c:ext xmlns:c16="http://schemas.microsoft.com/office/drawing/2014/chart" uri="{C3380CC4-5D6E-409C-BE32-E72D297353CC}">
              <c16:uniqueId val="{00000021-A8C3-914B-BED1-3A1966F6FFCB}"/>
            </c:ext>
          </c:extLst>
        </c:ser>
        <c:ser>
          <c:idx val="8"/>
          <c:order val="8"/>
          <c:tx>
            <c:strRef>
              <c:f>Feuil5!$A$33</c:f>
              <c:strCache>
                <c:ptCount val="1"/>
                <c:pt idx="0">
                  <c:v>Remédiation</c:v>
                </c:pt>
              </c:strCache>
            </c:strRef>
          </c:tx>
          <c:spPr>
            <a:ln w="28575" cap="rnd">
              <a:solidFill>
                <a:schemeClr val="accent3">
                  <a:lumMod val="60000"/>
                </a:schemeClr>
              </a:solidFill>
              <a:round/>
            </a:ln>
            <a:effectLst/>
          </c:spPr>
          <c:marker>
            <c:symbol val="diamond"/>
            <c:size val="5"/>
            <c:spPr>
              <a:solidFill>
                <a:srgbClr val="92D050"/>
              </a:solidFill>
              <a:ln w="9525">
                <a:solidFill>
                  <a:srgbClr val="92D050"/>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2-A8C3-914B-BED1-3A1966F6FFCB}"/>
                </c:ext>
              </c:extLst>
            </c:dLbl>
            <c:dLbl>
              <c:idx val="1"/>
              <c:layout>
                <c:manualLayout>
                  <c:x val="7.2289163484409776E-3"/>
                  <c:y val="-4.7619047619048786E-3"/>
                </c:manualLayout>
              </c:layout>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23-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92D050"/>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Feuil5!$B$33:$C$33</c:f>
              <c:numCache>
                <c:formatCode>General</c:formatCode>
                <c:ptCount val="2"/>
                <c:pt idx="0">
                  <c:v>0.35274337872686629</c:v>
                </c:pt>
                <c:pt idx="1">
                  <c:v>0.30775842855325486</c:v>
                </c:pt>
              </c:numCache>
            </c:numRef>
          </c:val>
          <c:smooth val="0"/>
          <c:extLst xmlns:c16r2="http://schemas.microsoft.com/office/drawing/2015/06/chart">
            <c:ext xmlns:c16="http://schemas.microsoft.com/office/drawing/2014/chart" uri="{C3380CC4-5D6E-409C-BE32-E72D297353CC}">
              <c16:uniqueId val="{00000026-A8C3-914B-BED1-3A1966F6FFCB}"/>
            </c:ext>
          </c:extLst>
        </c:ser>
        <c:ser>
          <c:idx val="9"/>
          <c:order val="9"/>
          <c:tx>
            <c:strRef>
              <c:f>Feuil5!$A$34</c:f>
              <c:strCache>
                <c:ptCount val="1"/>
                <c:pt idx="0">
                  <c:v>Développement professionnel individuel</c:v>
                </c:pt>
              </c:strCache>
            </c:strRef>
          </c:tx>
          <c:spPr>
            <a:ln w="28575" cap="rnd">
              <a:solidFill>
                <a:schemeClr val="accent4">
                  <a:lumMod val="60000"/>
                </a:schemeClr>
              </a:solidFill>
              <a:round/>
            </a:ln>
            <a:effectLst/>
          </c:spPr>
          <c:marker>
            <c:symbol val="diamond"/>
            <c:size val="5"/>
            <c:spPr>
              <a:solidFill>
                <a:schemeClr val="tx1"/>
              </a:solidFill>
              <a:ln w="9525">
                <a:solidFill>
                  <a:srgbClr val="000000"/>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7-A8C3-914B-BED1-3A1966F6FFCB}"/>
                </c:ext>
              </c:extLst>
            </c:dLbl>
            <c:dLbl>
              <c:idx val="1"/>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bg2">
                          <a:lumMod val="25000"/>
                        </a:schemeClr>
                      </a:solidFill>
                      <a:latin typeface="+mn-lt"/>
                      <a:ea typeface="+mn-ea"/>
                      <a:cs typeface="+mn-cs"/>
                    </a:defRPr>
                  </a:pPr>
                  <a:endParaRPr lang="fr-FR"/>
                </a:p>
              </c:txPr>
              <c:dLblPos val="r"/>
              <c:showLegendKey val="0"/>
              <c:showVal val="0"/>
              <c:showCatName val="0"/>
              <c:showSerName val="1"/>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2">
                        <a:lumMod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Feuil5!$B$34:$C$34</c:f>
              <c:numCache>
                <c:formatCode>General</c:formatCode>
                <c:ptCount val="2"/>
                <c:pt idx="0">
                  <c:v>0.49807328979982229</c:v>
                </c:pt>
                <c:pt idx="1">
                  <c:v>0.45086958506084823</c:v>
                </c:pt>
              </c:numCache>
            </c:numRef>
          </c:val>
          <c:smooth val="0"/>
          <c:extLst xmlns:c16r2="http://schemas.microsoft.com/office/drawing/2015/06/chart">
            <c:ext xmlns:c16="http://schemas.microsoft.com/office/drawing/2014/chart" uri="{C3380CC4-5D6E-409C-BE32-E72D297353CC}">
              <c16:uniqueId val="{0000002B-A8C3-914B-BED1-3A1966F6FFCB}"/>
            </c:ext>
          </c:extLst>
        </c:ser>
        <c:ser>
          <c:idx val="10"/>
          <c:order val="10"/>
          <c:tx>
            <c:strRef>
              <c:f>Feuil5!$A$35</c:f>
              <c:strCache>
                <c:ptCount val="1"/>
                <c:pt idx="0">
                  <c:v>Collaboration avec l'équipe à finalité pédagogique</c:v>
                </c:pt>
              </c:strCache>
            </c:strRef>
          </c:tx>
          <c:spPr>
            <a:ln w="28575" cap="rnd">
              <a:solidFill>
                <a:schemeClr val="accent5">
                  <a:lumMod val="60000"/>
                </a:schemeClr>
              </a:solidFill>
              <a:round/>
            </a:ln>
            <a:effectLst/>
          </c:spPr>
          <c:marker>
            <c:symbol val="diamond"/>
            <c:size val="5"/>
            <c:spPr>
              <a:solidFill>
                <a:schemeClr val="accent5">
                  <a:lumMod val="60000"/>
                </a:schemeClr>
              </a:solidFill>
              <a:ln w="9525">
                <a:solidFill>
                  <a:schemeClr val="accent5">
                    <a:lumMod val="60000"/>
                  </a:schemeClr>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2C-A8C3-914B-BED1-3A1966F6FFCB}"/>
                </c:ext>
              </c:extLst>
            </c:dLbl>
            <c:dLbl>
              <c:idx val="1"/>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Feuil5!$B$35:$C$35</c:f>
              <c:numCache>
                <c:formatCode>General</c:formatCode>
                <c:ptCount val="2"/>
                <c:pt idx="0">
                  <c:v>0.49987274210756194</c:v>
                </c:pt>
                <c:pt idx="1">
                  <c:v>0.3906179098430036</c:v>
                </c:pt>
              </c:numCache>
            </c:numRef>
          </c:val>
          <c:smooth val="0"/>
          <c:extLst xmlns:c16r2="http://schemas.microsoft.com/office/drawing/2015/06/chart">
            <c:ext xmlns:c16="http://schemas.microsoft.com/office/drawing/2014/chart" uri="{C3380CC4-5D6E-409C-BE32-E72D297353CC}">
              <c16:uniqueId val="{00000030-A8C3-914B-BED1-3A1966F6FFCB}"/>
            </c:ext>
          </c:extLst>
        </c:ser>
        <c:ser>
          <c:idx val="11"/>
          <c:order val="11"/>
          <c:tx>
            <c:strRef>
              <c:f>Feuil5!$A$36</c:f>
              <c:strCache>
                <c:ptCount val="1"/>
                <c:pt idx="0">
                  <c:v>Développement de l'autonomie des élèves</c:v>
                </c:pt>
              </c:strCache>
            </c:strRef>
          </c:tx>
          <c:spPr>
            <a:ln w="28575" cap="rnd">
              <a:solidFill>
                <a:schemeClr val="accent6">
                  <a:lumMod val="60000"/>
                </a:schemeClr>
              </a:solidFill>
              <a:round/>
            </a:ln>
            <a:effectLst/>
          </c:spPr>
          <c:marker>
            <c:symbol val="diamond"/>
            <c:size val="5"/>
            <c:spPr>
              <a:solidFill>
                <a:schemeClr val="tx1"/>
              </a:solidFill>
              <a:ln w="9525">
                <a:solidFill>
                  <a:srgbClr val="000000"/>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1-A8C3-914B-BED1-3A1966F6FFCB}"/>
                </c:ext>
              </c:extLst>
            </c:dLbl>
            <c:dLbl>
              <c:idx val="1"/>
              <c:layout>
                <c:manualLayout>
                  <c:x val="-1.5238499014207976E-2"/>
                  <c:y val="1.8254030746156731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15:layout>
                    <c:manualLayout>
                      <c:w val="0.35216540148982289"/>
                      <c:h val="3.1142857142857139E-2"/>
                    </c:manualLayout>
                  </c15:layout>
                </c:ext>
                <c:ext xmlns:c16="http://schemas.microsoft.com/office/drawing/2014/chart" uri="{C3380CC4-5D6E-409C-BE32-E72D297353CC}">
                  <c16:uniqueId val="{00000032-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Feuil5!$B$36:$C$36</c:f>
              <c:numCache>
                <c:formatCode>General</c:formatCode>
                <c:ptCount val="2"/>
                <c:pt idx="0">
                  <c:v>0.42995261880160551</c:v>
                </c:pt>
                <c:pt idx="1">
                  <c:v>0.30748824505185302</c:v>
                </c:pt>
              </c:numCache>
            </c:numRef>
          </c:val>
          <c:smooth val="0"/>
          <c:extLst xmlns:c16r2="http://schemas.microsoft.com/office/drawing/2015/06/chart">
            <c:ext xmlns:c16="http://schemas.microsoft.com/office/drawing/2014/chart" uri="{C3380CC4-5D6E-409C-BE32-E72D297353CC}">
              <c16:uniqueId val="{00000035-A8C3-914B-BED1-3A1966F6FFCB}"/>
            </c:ext>
          </c:extLst>
        </c:ser>
        <c:ser>
          <c:idx val="12"/>
          <c:order val="12"/>
          <c:tx>
            <c:strRef>
              <c:f>Feuil5!$A$37</c:f>
              <c:strCache>
                <c:ptCount val="1"/>
                <c:pt idx="0">
                  <c:v>Transdisciplinarité</c:v>
                </c:pt>
              </c:strCache>
            </c:strRef>
          </c:tx>
          <c:spPr>
            <a:ln w="28575" cap="rnd">
              <a:solidFill>
                <a:schemeClr val="accent1">
                  <a:lumMod val="80000"/>
                  <a:lumOff val="20000"/>
                </a:schemeClr>
              </a:solidFill>
              <a:round/>
            </a:ln>
            <a:effectLst/>
          </c:spPr>
          <c:marker>
            <c:symbol val="diamond"/>
            <c:size val="5"/>
            <c:spPr>
              <a:solidFill>
                <a:schemeClr val="tx1"/>
              </a:solidFill>
              <a:ln w="9525">
                <a:solidFill>
                  <a:schemeClr val="tx1"/>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6-A8C3-914B-BED1-3A1966F6FFCB}"/>
                </c:ext>
              </c:extLst>
            </c:dLbl>
            <c:dLbl>
              <c:idx val="1"/>
              <c:layout>
                <c:manualLayout>
                  <c:x val="2.4096387828136594E-3"/>
                  <c:y val="-1.1111111111111112E-2"/>
                </c:manualLayout>
              </c:layout>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37-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Feuil5!$B$37:$C$37</c:f>
              <c:numCache>
                <c:formatCode>General</c:formatCode>
                <c:ptCount val="2"/>
                <c:pt idx="0">
                  <c:v>0.31078998974507055</c:v>
                </c:pt>
                <c:pt idx="1">
                  <c:v>0.34719935981360367</c:v>
                </c:pt>
              </c:numCache>
            </c:numRef>
          </c:val>
          <c:smooth val="0"/>
          <c:extLst xmlns:c16r2="http://schemas.microsoft.com/office/drawing/2015/06/chart">
            <c:ext xmlns:c16="http://schemas.microsoft.com/office/drawing/2014/chart" uri="{C3380CC4-5D6E-409C-BE32-E72D297353CC}">
              <c16:uniqueId val="{0000003A-A8C3-914B-BED1-3A1966F6FFCB}"/>
            </c:ext>
          </c:extLst>
        </c:ser>
        <c:ser>
          <c:idx val="13"/>
          <c:order val="13"/>
          <c:tx>
            <c:strRef>
              <c:f>Feuil5!$A$38</c:f>
              <c:strCache>
                <c:ptCount val="1"/>
                <c:pt idx="0">
                  <c:v>Développement de l'ouverture d'esprit des élèves</c:v>
                </c:pt>
              </c:strCache>
            </c:strRef>
          </c:tx>
          <c:spPr>
            <a:ln w="28575" cap="rnd">
              <a:solidFill>
                <a:schemeClr val="accent2">
                  <a:lumMod val="80000"/>
                  <a:lumOff val="20000"/>
                </a:schemeClr>
              </a:solidFill>
              <a:round/>
            </a:ln>
            <a:effectLst/>
          </c:spPr>
          <c:marker>
            <c:symbol val="diamond"/>
            <c:size val="5"/>
            <c:spPr>
              <a:solidFill>
                <a:schemeClr val="tx1"/>
              </a:solidFill>
              <a:ln w="9525">
                <a:solidFill>
                  <a:schemeClr val="tx1"/>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B-A8C3-914B-BED1-3A1966F6FFCB}"/>
                </c:ext>
              </c:extLst>
            </c:dLbl>
            <c:dLbl>
              <c:idx val="1"/>
              <c:layout>
                <c:manualLayout>
                  <c:x val="3.4014949115505531E-3"/>
                  <c:y val="1.1111236095488064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15:layout>
                    <c:manualLayout>
                      <c:w val="0.37469151731366401"/>
                      <c:h val="3.7492063492063493E-2"/>
                    </c:manualLayout>
                  </c15:layout>
                </c:ext>
                <c:ext xmlns:c16="http://schemas.microsoft.com/office/drawing/2014/chart" uri="{C3380CC4-5D6E-409C-BE32-E72D297353CC}">
                  <c16:uniqueId val="{0000003C-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Feuil5!$B$38:$C$38</c:f>
              <c:numCache>
                <c:formatCode>General</c:formatCode>
                <c:ptCount val="2"/>
                <c:pt idx="0">
                  <c:v>0.31330227906545199</c:v>
                </c:pt>
                <c:pt idx="1">
                  <c:v>0.27296571031039674</c:v>
                </c:pt>
              </c:numCache>
            </c:numRef>
          </c:val>
          <c:smooth val="0"/>
          <c:extLst xmlns:c16r2="http://schemas.microsoft.com/office/drawing/2015/06/chart">
            <c:ext xmlns:c16="http://schemas.microsoft.com/office/drawing/2014/chart" uri="{C3380CC4-5D6E-409C-BE32-E72D297353CC}">
              <c16:uniqueId val="{0000003E-A8C3-914B-BED1-3A1966F6FFCB}"/>
            </c:ext>
          </c:extLst>
        </c:ser>
        <c:ser>
          <c:idx val="14"/>
          <c:order val="14"/>
          <c:tx>
            <c:strRef>
              <c:f>Feuil5!$A$39</c:f>
              <c:strCache>
                <c:ptCount val="1"/>
                <c:pt idx="0">
                  <c:v>Utilisation pédagogique du matériel numérique</c:v>
                </c:pt>
              </c:strCache>
            </c:strRef>
          </c:tx>
          <c:spPr>
            <a:ln w="28575" cap="rnd">
              <a:solidFill>
                <a:schemeClr val="accent3">
                  <a:lumMod val="80000"/>
                  <a:lumOff val="20000"/>
                </a:schemeClr>
              </a:solidFill>
              <a:round/>
            </a:ln>
            <a:effectLst/>
          </c:spPr>
          <c:marker>
            <c:symbol val="diamond"/>
            <c:size val="5"/>
            <c:spPr>
              <a:solidFill>
                <a:srgbClr val="7030A0"/>
              </a:solidFill>
              <a:ln w="9525">
                <a:solidFill>
                  <a:srgbClr val="7030A0"/>
                </a:solidFill>
              </a:ln>
              <a:effectLst/>
            </c:spPr>
          </c:marker>
          <c:dLbls>
            <c:dLbl>
              <c:idx val="0"/>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3F-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7030A0"/>
                    </a:solidFill>
                    <a:latin typeface="+mn-lt"/>
                    <a:ea typeface="+mn-ea"/>
                    <a:cs typeface="+mn-cs"/>
                  </a:defRPr>
                </a:pPr>
                <a:endParaRPr lang="fr-FR"/>
              </a:p>
            </c:txPr>
            <c:dLblPos val="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Feuil5!$B$39:$C$39</c:f>
              <c:numCache>
                <c:formatCode>General</c:formatCode>
                <c:ptCount val="2"/>
                <c:pt idx="0">
                  <c:v>0</c:v>
                </c:pt>
                <c:pt idx="1">
                  <c:v>0</c:v>
                </c:pt>
              </c:numCache>
            </c:numRef>
          </c:val>
          <c:smooth val="0"/>
          <c:extLst xmlns:c16r2="http://schemas.microsoft.com/office/drawing/2015/06/chart">
            <c:ext xmlns:c16="http://schemas.microsoft.com/office/drawing/2014/chart" uri="{C3380CC4-5D6E-409C-BE32-E72D297353CC}">
              <c16:uniqueId val="{00000042-A8C3-914B-BED1-3A1966F6FFCB}"/>
            </c:ext>
          </c:extLst>
        </c:ser>
        <c:dLbls>
          <c:dLblPos val="r"/>
          <c:showLegendKey val="0"/>
          <c:showVal val="1"/>
          <c:showCatName val="0"/>
          <c:showSerName val="0"/>
          <c:showPercent val="0"/>
          <c:showBubbleSize val="0"/>
        </c:dLbls>
        <c:marker val="1"/>
        <c:smooth val="0"/>
        <c:axId val="119716864"/>
        <c:axId val="119726848"/>
      </c:lineChart>
      <c:catAx>
        <c:axId val="11971686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0"/>
          <a:lstStyle/>
          <a:p>
            <a:pPr>
              <a:defRPr sz="1000" b="1" i="0" u="none" strike="noStrike" kern="1200" baseline="0">
                <a:solidFill>
                  <a:schemeClr val="tx1">
                    <a:lumMod val="95000"/>
                    <a:lumOff val="5000"/>
                  </a:schemeClr>
                </a:solidFill>
                <a:latin typeface="+mn-lt"/>
                <a:ea typeface="+mn-ea"/>
                <a:cs typeface="+mn-cs"/>
              </a:defRPr>
            </a:pPr>
            <a:endParaRPr lang="fr-FR"/>
          </a:p>
        </c:txPr>
        <c:crossAx val="119726848"/>
        <c:crosses val="autoZero"/>
        <c:auto val="1"/>
        <c:lblAlgn val="ctr"/>
        <c:lblOffset val="700"/>
        <c:noMultiLvlLbl val="0"/>
      </c:catAx>
      <c:valAx>
        <c:axId val="11972684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19716864"/>
        <c:crosses val="autoZero"/>
        <c:crossBetween val="midCat"/>
      </c:valAx>
      <c:spPr>
        <a:noFill/>
        <a:ln w="9525">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Feuil6!$B$1</c:f>
              <c:strCache>
                <c:ptCount val="1"/>
                <c:pt idx="0">
                  <c:v>Q1</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(Feuil6!$A$2,Feuil6!$A$4,Feuil6!$A$5,Feuil6!$A$7:$A$9,Feuil6!$A$13,Feuil6!$A$16)</c:f>
              <c:strCache>
                <c:ptCount val="8"/>
                <c:pt idx="0">
                  <c:v>Hommes</c:v>
                </c:pt>
                <c:pt idx="1">
                  <c:v>Moins de 3 années d'expériences</c:v>
                </c:pt>
                <c:pt idx="2">
                  <c:v>Diplôme inf. au master</c:v>
                </c:pt>
                <c:pt idx="3">
                  <c:v>Professeur principal</c:v>
                </c:pt>
                <c:pt idx="4">
                  <c:v>Disciplines littéraires</c:v>
                </c:pt>
                <c:pt idx="5">
                  <c:v>Disciplines Scientifiques</c:v>
                </c:pt>
                <c:pt idx="6">
                  <c:v>Secteur privé</c:v>
                </c:pt>
                <c:pt idx="7">
                  <c:v>Petit collège</c:v>
                </c:pt>
              </c:strCache>
            </c:strRef>
          </c:cat>
          <c:val>
            <c:numRef>
              <c:f>(Feuil6!$B$2,Feuil6!$B$4,Feuil6!$B$5,Feuil6!$B$7:$B$9,Feuil6!$B$13,Feuil6!$B$16)</c:f>
              <c:numCache>
                <c:formatCode>General</c:formatCode>
                <c:ptCount val="8"/>
                <c:pt idx="0">
                  <c:v>32</c:v>
                </c:pt>
                <c:pt idx="1">
                  <c:v>33</c:v>
                </c:pt>
                <c:pt idx="2">
                  <c:v>31</c:v>
                </c:pt>
                <c:pt idx="3">
                  <c:v>19</c:v>
                </c:pt>
                <c:pt idx="4">
                  <c:v>20</c:v>
                </c:pt>
                <c:pt idx="5">
                  <c:v>38</c:v>
                </c:pt>
                <c:pt idx="6">
                  <c:v>20</c:v>
                </c:pt>
                <c:pt idx="7">
                  <c:v>20</c:v>
                </c:pt>
              </c:numCache>
            </c:numRef>
          </c:val>
          <c:extLst xmlns:c16r2="http://schemas.microsoft.com/office/drawing/2015/06/chart">
            <c:ext xmlns:c16="http://schemas.microsoft.com/office/drawing/2014/chart" uri="{C3380CC4-5D6E-409C-BE32-E72D297353CC}">
              <c16:uniqueId val="{00000000-D0A0-244D-A350-0FD5CB343C36}"/>
            </c:ext>
          </c:extLst>
        </c:ser>
        <c:ser>
          <c:idx val="1"/>
          <c:order val="1"/>
          <c:tx>
            <c:strRef>
              <c:f>Feuil6!$C$1</c:f>
              <c:strCache>
                <c:ptCount val="1"/>
                <c:pt idx="0">
                  <c:v>Q4</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(Feuil6!$A$2,Feuil6!$A$4,Feuil6!$A$5,Feuil6!$A$7:$A$9,Feuil6!$A$13,Feuil6!$A$16)</c:f>
              <c:strCache>
                <c:ptCount val="8"/>
                <c:pt idx="0">
                  <c:v>Hommes</c:v>
                </c:pt>
                <c:pt idx="1">
                  <c:v>Moins de 3 années d'expériences</c:v>
                </c:pt>
                <c:pt idx="2">
                  <c:v>Diplôme inf. au master</c:v>
                </c:pt>
                <c:pt idx="3">
                  <c:v>Professeur principal</c:v>
                </c:pt>
                <c:pt idx="4">
                  <c:v>Disciplines littéraires</c:v>
                </c:pt>
                <c:pt idx="5">
                  <c:v>Disciplines Scientifiques</c:v>
                </c:pt>
                <c:pt idx="6">
                  <c:v>Secteur privé</c:v>
                </c:pt>
                <c:pt idx="7">
                  <c:v>Petit collège</c:v>
                </c:pt>
              </c:strCache>
            </c:strRef>
          </c:cat>
          <c:val>
            <c:numRef>
              <c:f>(Feuil6!$C$2,Feuil6!$C$4,Feuil6!$C$5,Feuil6!$C$7:$C$9,Feuil6!$C$13,Feuil6!$C$16)</c:f>
              <c:numCache>
                <c:formatCode>General</c:formatCode>
                <c:ptCount val="8"/>
                <c:pt idx="0">
                  <c:v>19</c:v>
                </c:pt>
                <c:pt idx="1">
                  <c:v>20</c:v>
                </c:pt>
                <c:pt idx="2">
                  <c:v>21</c:v>
                </c:pt>
                <c:pt idx="3">
                  <c:v>31</c:v>
                </c:pt>
                <c:pt idx="4">
                  <c:v>29</c:v>
                </c:pt>
                <c:pt idx="5">
                  <c:v>14</c:v>
                </c:pt>
                <c:pt idx="6">
                  <c:v>31</c:v>
                </c:pt>
                <c:pt idx="7">
                  <c:v>31</c:v>
                </c:pt>
              </c:numCache>
            </c:numRef>
          </c:val>
          <c:extLst xmlns:c16r2="http://schemas.microsoft.com/office/drawing/2015/06/chart">
            <c:ext xmlns:c16="http://schemas.microsoft.com/office/drawing/2014/chart" uri="{C3380CC4-5D6E-409C-BE32-E72D297353CC}">
              <c16:uniqueId val="{00000001-D0A0-244D-A350-0FD5CB343C36}"/>
            </c:ext>
          </c:extLst>
        </c:ser>
        <c:dLbls>
          <c:showLegendKey val="0"/>
          <c:showVal val="0"/>
          <c:showCatName val="0"/>
          <c:showSerName val="0"/>
          <c:showPercent val="0"/>
          <c:showBubbleSize val="0"/>
        </c:dLbls>
        <c:gapWidth val="182"/>
        <c:axId val="119827072"/>
        <c:axId val="119828864"/>
      </c:barChart>
      <c:catAx>
        <c:axId val="119827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828864"/>
        <c:crosses val="autoZero"/>
        <c:auto val="1"/>
        <c:lblAlgn val="ctr"/>
        <c:lblOffset val="100"/>
        <c:noMultiLvlLbl val="0"/>
      </c:catAx>
      <c:valAx>
        <c:axId val="119828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827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5108</xdr:rowOff>
    </xdr:from>
    <xdr:to>
      <xdr:col>4</xdr:col>
      <xdr:colOff>536222</xdr:colOff>
      <xdr:row>26</xdr:row>
      <xdr:rowOff>141112</xdr:rowOff>
    </xdr:to>
    <xdr:graphicFrame macro="">
      <xdr:nvGraphicFramePr>
        <xdr:cNvPr id="2" name="Graphique 1">
          <a:extLst>
            <a:ext uri="{FF2B5EF4-FFF2-40B4-BE49-F238E27FC236}">
              <a16:creationId xmlns="" xmlns:a16="http://schemas.microsoft.com/office/drawing/2014/main" id="{C37A4704-B0C6-1F4A-B1C8-029C0AA0A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0.60174</cdr:x>
      <cdr:y>0.11513</cdr:y>
    </cdr:from>
    <cdr:to>
      <cdr:x>0.81648</cdr:x>
      <cdr:y>0.15636</cdr:y>
    </cdr:to>
    <cdr:sp macro="" textlink="">
      <cdr:nvSpPr>
        <cdr:cNvPr id="2" name="ZoneTexte 1">
          <a:extLst xmlns:a="http://schemas.openxmlformats.org/drawingml/2006/main">
            <a:ext uri="{FF2B5EF4-FFF2-40B4-BE49-F238E27FC236}">
              <a16:creationId xmlns="" xmlns:a16="http://schemas.microsoft.com/office/drawing/2014/main" id="{7698FF70-8127-9647-9BD8-36626C486352}"/>
            </a:ext>
          </a:extLst>
        </cdr:cNvPr>
        <cdr:cNvSpPr txBox="1"/>
      </cdr:nvSpPr>
      <cdr:spPr>
        <a:xfrm xmlns:a="http://schemas.openxmlformats.org/drawingml/2006/main">
          <a:off x="5587253" y="706137"/>
          <a:ext cx="1993885" cy="252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Explicitation de l'enseignement</a:t>
          </a:r>
        </a:p>
      </cdr:txBody>
    </cdr:sp>
  </cdr:relSizeAnchor>
  <cdr:relSizeAnchor xmlns:cdr="http://schemas.openxmlformats.org/drawingml/2006/chartDrawing">
    <cdr:from>
      <cdr:x>0.61448</cdr:x>
      <cdr:y>0.39273</cdr:y>
    </cdr:from>
    <cdr:to>
      <cdr:x>0.80684</cdr:x>
      <cdr:y>0.43609</cdr:y>
    </cdr:to>
    <cdr:sp macro="" textlink="">
      <cdr:nvSpPr>
        <cdr:cNvPr id="4" name="ZoneTexte 3">
          <a:extLst xmlns:a="http://schemas.openxmlformats.org/drawingml/2006/main">
            <a:ext uri="{FF2B5EF4-FFF2-40B4-BE49-F238E27FC236}">
              <a16:creationId xmlns="" xmlns:a16="http://schemas.microsoft.com/office/drawing/2014/main" id="{2CF3E1D3-E736-104B-84E9-0DB5E805E8C6}"/>
            </a:ext>
          </a:extLst>
        </cdr:cNvPr>
        <cdr:cNvSpPr txBox="1"/>
      </cdr:nvSpPr>
      <cdr:spPr>
        <a:xfrm xmlns:a="http://schemas.openxmlformats.org/drawingml/2006/main">
          <a:off x="5705535" y="2408683"/>
          <a:ext cx="1786083" cy="265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Pédagogie active</a:t>
          </a:r>
        </a:p>
        <a:p xmlns:a="http://schemas.openxmlformats.org/drawingml/2006/main">
          <a:endParaRPr lang="fr-FR" sz="1100"/>
        </a:p>
      </cdr:txBody>
    </cdr:sp>
  </cdr:relSizeAnchor>
  <cdr:relSizeAnchor xmlns:cdr="http://schemas.openxmlformats.org/drawingml/2006/chartDrawing">
    <cdr:from>
      <cdr:x>0.15344</cdr:x>
      <cdr:y>0.4371</cdr:y>
    </cdr:from>
    <cdr:to>
      <cdr:x>0.48496</cdr:x>
      <cdr:y>0.48003</cdr:y>
    </cdr:to>
    <cdr:sp macro="" textlink="">
      <cdr:nvSpPr>
        <cdr:cNvPr id="5" name="ZoneTexte 4">
          <a:extLst xmlns:a="http://schemas.openxmlformats.org/drawingml/2006/main">
            <a:ext uri="{FF2B5EF4-FFF2-40B4-BE49-F238E27FC236}">
              <a16:creationId xmlns="" xmlns:a16="http://schemas.microsoft.com/office/drawing/2014/main" id="{CD7BD113-FB2E-7C4B-830C-C5B278448316}"/>
            </a:ext>
          </a:extLst>
        </cdr:cNvPr>
        <cdr:cNvSpPr txBox="1"/>
      </cdr:nvSpPr>
      <cdr:spPr>
        <a:xfrm xmlns:a="http://schemas.openxmlformats.org/drawingml/2006/main">
          <a:off x="1424698" y="2680829"/>
          <a:ext cx="3078200" cy="263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Collaboration avec l'équipe à finalité pédagogique</a:t>
          </a:r>
        </a:p>
        <a:p xmlns:a="http://schemas.openxmlformats.org/drawingml/2006/main">
          <a:endParaRPr lang="fr-FR" sz="1100"/>
        </a:p>
      </cdr:txBody>
    </cdr:sp>
  </cdr:relSizeAnchor>
  <cdr:relSizeAnchor xmlns:cdr="http://schemas.openxmlformats.org/drawingml/2006/chartDrawing">
    <cdr:from>
      <cdr:x>0.17257</cdr:x>
      <cdr:y>0.78623</cdr:y>
    </cdr:from>
    <cdr:to>
      <cdr:x>0.44506</cdr:x>
      <cdr:y>0.82529</cdr:y>
    </cdr:to>
    <cdr:sp macro="" textlink="">
      <cdr:nvSpPr>
        <cdr:cNvPr id="6" name="ZoneTexte 5">
          <a:extLst xmlns:a="http://schemas.openxmlformats.org/drawingml/2006/main">
            <a:ext uri="{FF2B5EF4-FFF2-40B4-BE49-F238E27FC236}">
              <a16:creationId xmlns="" xmlns:a16="http://schemas.microsoft.com/office/drawing/2014/main" id="{F4FBB249-D513-9E46-8561-B2BE87D37BC6}"/>
            </a:ext>
          </a:extLst>
        </cdr:cNvPr>
        <cdr:cNvSpPr txBox="1"/>
      </cdr:nvSpPr>
      <cdr:spPr>
        <a:xfrm xmlns:a="http://schemas.openxmlformats.org/drawingml/2006/main">
          <a:off x="1602331" y="4822107"/>
          <a:ext cx="2530100" cy="2395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Utilisation pédagogique du numérique</a:t>
          </a:r>
        </a:p>
      </cdr:txBody>
    </cdr:sp>
  </cdr:relSizeAnchor>
  <cdr:relSizeAnchor xmlns:cdr="http://schemas.openxmlformats.org/drawingml/2006/chartDrawing">
    <cdr:from>
      <cdr:x>0.41188</cdr:x>
      <cdr:y>0.70732</cdr:y>
    </cdr:from>
    <cdr:to>
      <cdr:x>0.56649</cdr:x>
      <cdr:y>0.73984</cdr:y>
    </cdr:to>
    <cdr:sp macro="" textlink="">
      <cdr:nvSpPr>
        <cdr:cNvPr id="7" name="ZoneTexte 6">
          <a:extLst xmlns:a="http://schemas.openxmlformats.org/drawingml/2006/main">
            <a:ext uri="{FF2B5EF4-FFF2-40B4-BE49-F238E27FC236}">
              <a16:creationId xmlns="" xmlns:a16="http://schemas.microsoft.com/office/drawing/2014/main" id="{1921E945-69FE-4A46-B837-9F39E53A9315}"/>
            </a:ext>
          </a:extLst>
        </cdr:cNvPr>
        <cdr:cNvSpPr txBox="1"/>
      </cdr:nvSpPr>
      <cdr:spPr>
        <a:xfrm xmlns:a="http://schemas.openxmlformats.org/drawingml/2006/main">
          <a:off x="3824351" y="4338131"/>
          <a:ext cx="1435571" cy="1994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Remédiation</a:t>
          </a:r>
        </a:p>
        <a:p xmlns:a="http://schemas.openxmlformats.org/drawingml/2006/main">
          <a:endParaRPr lang="fr-FR" sz="1100"/>
        </a:p>
      </cdr:txBody>
    </cdr:sp>
  </cdr:relSizeAnchor>
  <cdr:relSizeAnchor xmlns:cdr="http://schemas.openxmlformats.org/drawingml/2006/chartDrawing">
    <cdr:from>
      <cdr:x>0.44034</cdr:x>
      <cdr:y>0.60952</cdr:y>
    </cdr:from>
    <cdr:to>
      <cdr:x>0.74164</cdr:x>
      <cdr:y>0.64338</cdr:y>
    </cdr:to>
    <cdr:sp macro="" textlink="">
      <cdr:nvSpPr>
        <cdr:cNvPr id="8" name="ZoneTexte 7">
          <a:extLst xmlns:a="http://schemas.openxmlformats.org/drawingml/2006/main">
            <a:ext uri="{FF2B5EF4-FFF2-40B4-BE49-F238E27FC236}">
              <a16:creationId xmlns="" xmlns:a16="http://schemas.microsoft.com/office/drawing/2014/main" id="{AE864975-6094-1C4E-B13C-7839D359437B}"/>
            </a:ext>
          </a:extLst>
        </cdr:cNvPr>
        <cdr:cNvSpPr txBox="1"/>
      </cdr:nvSpPr>
      <cdr:spPr>
        <a:xfrm xmlns:a="http://schemas.openxmlformats.org/drawingml/2006/main">
          <a:off x="4088612" y="3738319"/>
          <a:ext cx="2797610" cy="2076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 de</a:t>
          </a:r>
          <a:r>
            <a:rPr lang="fr-FR" sz="1100" baseline="0">
              <a:solidFill>
                <a:schemeClr val="bg2">
                  <a:lumMod val="25000"/>
                </a:schemeClr>
              </a:solidFill>
            </a:rPr>
            <a:t> l'autonomie des élèves</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0.43191</cdr:x>
      <cdr:y>0.57004</cdr:y>
    </cdr:from>
    <cdr:to>
      <cdr:x>0.59389</cdr:x>
      <cdr:y>0.60037</cdr:y>
    </cdr:to>
    <cdr:sp macro="" textlink="">
      <cdr:nvSpPr>
        <cdr:cNvPr id="9" name="ZoneTexte 8">
          <a:extLst xmlns:a="http://schemas.openxmlformats.org/drawingml/2006/main">
            <a:ext uri="{FF2B5EF4-FFF2-40B4-BE49-F238E27FC236}">
              <a16:creationId xmlns="" xmlns:a16="http://schemas.microsoft.com/office/drawing/2014/main" id="{9CACEC1C-6DD2-9340-AF83-B1D5C743BA61}"/>
            </a:ext>
          </a:extLst>
        </cdr:cNvPr>
        <cdr:cNvSpPr txBox="1"/>
      </cdr:nvSpPr>
      <cdr:spPr>
        <a:xfrm xmlns:a="http://schemas.openxmlformats.org/drawingml/2006/main">
          <a:off x="4079329" y="4361071"/>
          <a:ext cx="1529837" cy="2320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Interdisciplinarité</a:t>
          </a:r>
        </a:p>
        <a:p xmlns:a="http://schemas.openxmlformats.org/drawingml/2006/main">
          <a:endParaRPr lang="fr-FR" sz="1100"/>
        </a:p>
      </cdr:txBody>
    </cdr:sp>
  </cdr:relSizeAnchor>
  <cdr:relSizeAnchor xmlns:cdr="http://schemas.openxmlformats.org/drawingml/2006/chartDrawing">
    <cdr:from>
      <cdr:x>0.05471</cdr:x>
      <cdr:y>0.55628</cdr:y>
    </cdr:from>
    <cdr:to>
      <cdr:x>0.39703</cdr:x>
      <cdr:y>0.60197</cdr:y>
    </cdr:to>
    <cdr:sp macro="" textlink="">
      <cdr:nvSpPr>
        <cdr:cNvPr id="10" name="ZoneTexte 9">
          <a:extLst xmlns:a="http://schemas.openxmlformats.org/drawingml/2006/main">
            <a:ext uri="{FF2B5EF4-FFF2-40B4-BE49-F238E27FC236}">
              <a16:creationId xmlns="" xmlns:a16="http://schemas.microsoft.com/office/drawing/2014/main" id="{5276BD75-B578-FA4D-94F5-BEDCA84AC4F8}"/>
            </a:ext>
          </a:extLst>
        </cdr:cNvPr>
        <cdr:cNvSpPr txBox="1"/>
      </cdr:nvSpPr>
      <cdr:spPr>
        <a:xfrm xmlns:a="http://schemas.openxmlformats.org/drawingml/2006/main">
          <a:off x="508000" y="3411771"/>
          <a:ext cx="3178486" cy="2802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a:t>
          </a:r>
          <a:r>
            <a:rPr lang="fr-FR" sz="1100" baseline="0">
              <a:solidFill>
                <a:schemeClr val="bg2">
                  <a:lumMod val="25000"/>
                </a:schemeClr>
              </a:solidFill>
            </a:rPr>
            <a:t> de l'ouverture d'esprit des élèves</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0.28908</cdr:x>
      <cdr:y>0.48279</cdr:y>
    </cdr:from>
    <cdr:to>
      <cdr:x>0.41699</cdr:x>
      <cdr:y>0.51705</cdr:y>
    </cdr:to>
    <cdr:sp macro="" textlink="">
      <cdr:nvSpPr>
        <cdr:cNvPr id="11" name="ZoneTexte 10">
          <a:extLst xmlns:a="http://schemas.openxmlformats.org/drawingml/2006/main">
            <a:ext uri="{FF2B5EF4-FFF2-40B4-BE49-F238E27FC236}">
              <a16:creationId xmlns="" xmlns:a16="http://schemas.microsoft.com/office/drawing/2014/main" id="{EA31FC63-E9E6-F442-8EE7-F1C6B8927E37}"/>
            </a:ext>
          </a:extLst>
        </cdr:cNvPr>
        <cdr:cNvSpPr txBox="1"/>
      </cdr:nvSpPr>
      <cdr:spPr>
        <a:xfrm xmlns:a="http://schemas.openxmlformats.org/drawingml/2006/main">
          <a:off x="2684162" y="2961042"/>
          <a:ext cx="1187659" cy="210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Lien </a:t>
          </a:r>
          <a:r>
            <a:rPr lang="fr-FR" sz="1100">
              <a:solidFill>
                <a:schemeClr val="bg2">
                  <a:lumMod val="25000"/>
                </a:schemeClr>
              </a:solidFill>
              <a:effectLst/>
              <a:latin typeface="+mn-lt"/>
              <a:ea typeface="+mn-ea"/>
              <a:cs typeface="+mn-cs"/>
            </a:rPr>
            <a:t>É</a:t>
          </a:r>
          <a:r>
            <a:rPr lang="fr-FR" sz="1100">
              <a:solidFill>
                <a:schemeClr val="bg2">
                  <a:lumMod val="25000"/>
                </a:schemeClr>
              </a:solidFill>
            </a:rPr>
            <a:t>cole-famille</a:t>
          </a:r>
        </a:p>
        <a:p xmlns:a="http://schemas.openxmlformats.org/drawingml/2006/main">
          <a:endParaRPr lang="fr-FR" sz="1100"/>
        </a:p>
      </cdr:txBody>
    </cdr:sp>
  </cdr:relSizeAnchor>
  <cdr:relSizeAnchor xmlns:cdr="http://schemas.openxmlformats.org/drawingml/2006/chartDrawing">
    <cdr:from>
      <cdr:x>0.33483</cdr:x>
      <cdr:y>0.47751</cdr:y>
    </cdr:from>
    <cdr:to>
      <cdr:x>0.47506</cdr:x>
      <cdr:y>0.49268</cdr:y>
    </cdr:to>
    <cdr:sp macro="" textlink="">
      <cdr:nvSpPr>
        <cdr:cNvPr id="12" name="ZoneTexte 11">
          <a:extLst xmlns:a="http://schemas.openxmlformats.org/drawingml/2006/main">
            <a:ext uri="{FF2B5EF4-FFF2-40B4-BE49-F238E27FC236}">
              <a16:creationId xmlns="" xmlns:a16="http://schemas.microsoft.com/office/drawing/2014/main" id="{0740CDB1-150D-124F-BD53-4D3ACCF46E6C}"/>
            </a:ext>
          </a:extLst>
        </cdr:cNvPr>
        <cdr:cNvSpPr txBox="1"/>
      </cdr:nvSpPr>
      <cdr:spPr>
        <a:xfrm xmlns:a="http://schemas.openxmlformats.org/drawingml/2006/main">
          <a:off x="3153833" y="3729567"/>
          <a:ext cx="1320800" cy="118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0.36506</cdr:x>
      <cdr:y>0.4022</cdr:y>
    </cdr:from>
    <cdr:to>
      <cdr:x>0.53046</cdr:x>
      <cdr:y>0.43798</cdr:y>
    </cdr:to>
    <cdr:sp macro="" textlink="">
      <cdr:nvSpPr>
        <cdr:cNvPr id="13" name="ZoneTexte 12">
          <a:extLst xmlns:a="http://schemas.openxmlformats.org/drawingml/2006/main">
            <a:ext uri="{FF2B5EF4-FFF2-40B4-BE49-F238E27FC236}">
              <a16:creationId xmlns="" xmlns:a16="http://schemas.microsoft.com/office/drawing/2014/main" id="{21B75C4C-65DB-2D43-A586-DDFB5D0681D7}"/>
            </a:ext>
          </a:extLst>
        </cdr:cNvPr>
        <cdr:cNvSpPr txBox="1"/>
      </cdr:nvSpPr>
      <cdr:spPr>
        <a:xfrm xmlns:a="http://schemas.openxmlformats.org/drawingml/2006/main">
          <a:off x="3389588" y="2466812"/>
          <a:ext cx="1535757" cy="2194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effectLst/>
              <a:latin typeface="+mn-lt"/>
              <a:ea typeface="+mn-ea"/>
              <a:cs typeface="+mn-cs"/>
            </a:rPr>
            <a:t>É</a:t>
          </a:r>
          <a:r>
            <a:rPr lang="fr-FR" sz="1100">
              <a:solidFill>
                <a:schemeClr val="bg2">
                  <a:lumMod val="25000"/>
                </a:schemeClr>
              </a:solidFill>
            </a:rPr>
            <a:t>valuation formative</a:t>
          </a:r>
        </a:p>
        <a:p xmlns:a="http://schemas.openxmlformats.org/drawingml/2006/main">
          <a:endParaRPr lang="fr-FR" sz="1100"/>
        </a:p>
      </cdr:txBody>
    </cdr:sp>
  </cdr:relSizeAnchor>
  <cdr:relSizeAnchor xmlns:cdr="http://schemas.openxmlformats.org/drawingml/2006/chartDrawing">
    <cdr:from>
      <cdr:x>0.4661</cdr:x>
      <cdr:y>0.51755</cdr:y>
    </cdr:from>
    <cdr:to>
      <cdr:x>0.7002</cdr:x>
      <cdr:y>0.5516</cdr:y>
    </cdr:to>
    <cdr:sp macro="" textlink="">
      <cdr:nvSpPr>
        <cdr:cNvPr id="14" name="ZoneTexte 13">
          <a:extLst xmlns:a="http://schemas.openxmlformats.org/drawingml/2006/main">
            <a:ext uri="{FF2B5EF4-FFF2-40B4-BE49-F238E27FC236}">
              <a16:creationId xmlns="" xmlns:a16="http://schemas.microsoft.com/office/drawing/2014/main" id="{E9B738BF-33ED-224E-8126-41397824DBBB}"/>
            </a:ext>
          </a:extLst>
        </cdr:cNvPr>
        <cdr:cNvSpPr txBox="1"/>
      </cdr:nvSpPr>
      <cdr:spPr>
        <a:xfrm xmlns:a="http://schemas.openxmlformats.org/drawingml/2006/main">
          <a:off x="4327808" y="3174236"/>
          <a:ext cx="2173644" cy="208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 professionel</a:t>
          </a:r>
        </a:p>
      </cdr:txBody>
    </cdr:sp>
  </cdr:relSizeAnchor>
  <cdr:relSizeAnchor xmlns:cdr="http://schemas.openxmlformats.org/drawingml/2006/chartDrawing">
    <cdr:from>
      <cdr:x>0.44862</cdr:x>
      <cdr:y>0.22275</cdr:y>
    </cdr:from>
    <cdr:to>
      <cdr:x>0.70517</cdr:x>
      <cdr:y>0.26606</cdr:y>
    </cdr:to>
    <cdr:sp macro="" textlink="">
      <cdr:nvSpPr>
        <cdr:cNvPr id="15" name="ZoneTexte 14">
          <a:extLst xmlns:a="http://schemas.openxmlformats.org/drawingml/2006/main">
            <a:ext uri="{FF2B5EF4-FFF2-40B4-BE49-F238E27FC236}">
              <a16:creationId xmlns="" xmlns:a16="http://schemas.microsoft.com/office/drawing/2014/main" id="{03186F7A-2A10-184C-AD03-75E917C228F2}"/>
            </a:ext>
          </a:extLst>
        </cdr:cNvPr>
        <cdr:cNvSpPr txBox="1"/>
      </cdr:nvSpPr>
      <cdr:spPr>
        <a:xfrm xmlns:a="http://schemas.openxmlformats.org/drawingml/2006/main">
          <a:off x="4165528" y="1366157"/>
          <a:ext cx="2382026" cy="2656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Dimension éducative</a:t>
          </a:r>
          <a:r>
            <a:rPr lang="fr-FR" sz="1100" baseline="0">
              <a:solidFill>
                <a:schemeClr val="bg2">
                  <a:lumMod val="25000"/>
                </a:schemeClr>
              </a:solidFill>
            </a:rPr>
            <a:t> du métier</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0.6241</cdr:x>
      <cdr:y>0.06369</cdr:y>
    </cdr:from>
    <cdr:to>
      <cdr:x>0.91808</cdr:x>
      <cdr:y>0.1096</cdr:y>
    </cdr:to>
    <cdr:sp macro="" textlink="">
      <cdr:nvSpPr>
        <cdr:cNvPr id="16" name="ZoneTexte 15">
          <a:extLst xmlns:a="http://schemas.openxmlformats.org/drawingml/2006/main">
            <a:ext uri="{FF2B5EF4-FFF2-40B4-BE49-F238E27FC236}">
              <a16:creationId xmlns="" xmlns:a16="http://schemas.microsoft.com/office/drawing/2014/main" id="{E39C446C-FAF5-8B48-B92C-3084C39433F6}"/>
            </a:ext>
          </a:extLst>
        </cdr:cNvPr>
        <cdr:cNvSpPr txBox="1"/>
      </cdr:nvSpPr>
      <cdr:spPr>
        <a:xfrm xmlns:a="http://schemas.openxmlformats.org/drawingml/2006/main">
          <a:off x="5794829" y="390621"/>
          <a:ext cx="2729636" cy="2816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Collaboration avec l'équipe</a:t>
          </a:r>
          <a:r>
            <a:rPr lang="fr-FR" sz="1100" baseline="0">
              <a:solidFill>
                <a:schemeClr val="bg2">
                  <a:lumMod val="25000"/>
                </a:schemeClr>
              </a:solidFill>
            </a:rPr>
            <a:t> </a:t>
          </a:r>
          <a:r>
            <a:rPr lang="fr-FR" sz="1100">
              <a:solidFill>
                <a:schemeClr val="bg2">
                  <a:lumMod val="25000"/>
                </a:schemeClr>
              </a:solidFill>
            </a:rPr>
            <a:t>à finalité éducative</a:t>
          </a:r>
        </a:p>
        <a:p xmlns:a="http://schemas.openxmlformats.org/drawingml/2006/main">
          <a:endParaRPr lang="fr-FR" sz="1100"/>
        </a:p>
      </cdr:txBody>
    </cdr:sp>
  </cdr:relSizeAnchor>
  <cdr:relSizeAnchor xmlns:cdr="http://schemas.openxmlformats.org/drawingml/2006/chartDrawing">
    <cdr:from>
      <cdr:x>0.55803</cdr:x>
      <cdr:y>0.47611</cdr:y>
    </cdr:from>
    <cdr:to>
      <cdr:x>0.77595</cdr:x>
      <cdr:y>0.51427</cdr:y>
    </cdr:to>
    <cdr:sp macro="" textlink="">
      <cdr:nvSpPr>
        <cdr:cNvPr id="17" name="ZoneTexte 16">
          <a:extLst xmlns:a="http://schemas.openxmlformats.org/drawingml/2006/main">
            <a:ext uri="{FF2B5EF4-FFF2-40B4-BE49-F238E27FC236}">
              <a16:creationId xmlns="" xmlns:a16="http://schemas.microsoft.com/office/drawing/2014/main" id="{FE6459B2-D163-304B-87D7-7C57EAFFAE4B}"/>
            </a:ext>
          </a:extLst>
        </cdr:cNvPr>
        <cdr:cNvSpPr txBox="1"/>
      </cdr:nvSpPr>
      <cdr:spPr>
        <a:xfrm xmlns:a="http://schemas.openxmlformats.org/drawingml/2006/main">
          <a:off x="5181393" y="2920071"/>
          <a:ext cx="2023411" cy="2340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Différenciation pédagogique</a:t>
          </a:r>
        </a:p>
        <a:p xmlns:a="http://schemas.openxmlformats.org/drawingml/2006/main">
          <a:endParaRPr lang="fr-FR" sz="1100"/>
        </a:p>
      </cdr:txBody>
    </cdr:sp>
  </cdr:relSizeAnchor>
  <cdr:relSizeAnchor xmlns:cdr="http://schemas.openxmlformats.org/drawingml/2006/chartDrawing">
    <cdr:from>
      <cdr:x>0.77317</cdr:x>
      <cdr:y>0.24929</cdr:y>
    </cdr:from>
    <cdr:to>
      <cdr:x>0.87054</cdr:x>
      <cdr:y>0.28363</cdr:y>
    </cdr:to>
    <cdr:sp macro="" textlink="">
      <cdr:nvSpPr>
        <cdr:cNvPr id="18" name="ZoneTexte 17">
          <a:extLst xmlns:a="http://schemas.openxmlformats.org/drawingml/2006/main">
            <a:ext uri="{FF2B5EF4-FFF2-40B4-BE49-F238E27FC236}">
              <a16:creationId xmlns="" xmlns:a16="http://schemas.microsoft.com/office/drawing/2014/main" id="{7955146D-2F18-364A-9DB6-1A6CBF29F5DB}"/>
            </a:ext>
          </a:extLst>
        </cdr:cNvPr>
        <cdr:cNvSpPr txBox="1"/>
      </cdr:nvSpPr>
      <cdr:spPr>
        <a:xfrm xmlns:a="http://schemas.openxmlformats.org/drawingml/2006/main">
          <a:off x="7302500" y="1907190"/>
          <a:ext cx="919655" cy="262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0.77317</cdr:x>
      <cdr:y>0.2512</cdr:y>
    </cdr:from>
    <cdr:to>
      <cdr:x>0.89527</cdr:x>
      <cdr:y>0.29317</cdr:y>
    </cdr:to>
    <cdr:sp macro="" textlink="">
      <cdr:nvSpPr>
        <cdr:cNvPr id="19" name="ZoneTexte 18">
          <a:extLst xmlns:a="http://schemas.openxmlformats.org/drawingml/2006/main">
            <a:ext uri="{FF2B5EF4-FFF2-40B4-BE49-F238E27FC236}">
              <a16:creationId xmlns="" xmlns:a16="http://schemas.microsoft.com/office/drawing/2014/main" id="{1796D184-CBBE-BF4E-B19E-BD8A192BE651}"/>
            </a:ext>
          </a:extLst>
        </cdr:cNvPr>
        <cdr:cNvSpPr txBox="1"/>
      </cdr:nvSpPr>
      <cdr:spPr>
        <a:xfrm xmlns:a="http://schemas.openxmlformats.org/drawingml/2006/main">
          <a:off x="7302500" y="1921787"/>
          <a:ext cx="1153218" cy="321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0.08232</cdr:x>
      <cdr:y>0.06689</cdr:y>
    </cdr:from>
    <cdr:to>
      <cdr:x>0.27356</cdr:x>
      <cdr:y>0.14642</cdr:y>
    </cdr:to>
    <cdr:sp macro="" textlink="">
      <cdr:nvSpPr>
        <cdr:cNvPr id="21" name="ZoneTexte 20">
          <a:extLst xmlns:a="http://schemas.openxmlformats.org/drawingml/2006/main">
            <a:ext uri="{FF2B5EF4-FFF2-40B4-BE49-F238E27FC236}">
              <a16:creationId xmlns="" xmlns:a16="http://schemas.microsoft.com/office/drawing/2014/main" id="{2586F0C4-2A0D-9D40-AD4F-E7E740E4D874}"/>
            </a:ext>
          </a:extLst>
        </cdr:cNvPr>
        <cdr:cNvSpPr txBox="1"/>
      </cdr:nvSpPr>
      <cdr:spPr>
        <a:xfrm xmlns:a="http://schemas.openxmlformats.org/drawingml/2006/main">
          <a:off x="764345" y="410280"/>
          <a:ext cx="1775653" cy="487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t>Taille du cercle croissante selon le score de priorité</a:t>
          </a:r>
        </a:p>
      </cdr:txBody>
    </cdr:sp>
  </cdr:relSizeAnchor>
  <cdr:relSizeAnchor xmlns:cdr="http://schemas.openxmlformats.org/drawingml/2006/chartDrawing">
    <cdr:from>
      <cdr:x>0.04675</cdr:x>
      <cdr:y>0.07939</cdr:y>
    </cdr:from>
    <cdr:to>
      <cdr:x>0.07807</cdr:x>
      <cdr:y>0.12417</cdr:y>
    </cdr:to>
    <cdr:sp macro="" textlink="">
      <cdr:nvSpPr>
        <cdr:cNvPr id="22" name="Bouée 21">
          <a:extLst xmlns:a="http://schemas.openxmlformats.org/drawingml/2006/main">
            <a:ext uri="{FF2B5EF4-FFF2-40B4-BE49-F238E27FC236}">
              <a16:creationId xmlns="" xmlns:a16="http://schemas.microsoft.com/office/drawing/2014/main" id="{F4A5741E-0D9C-CF45-AE77-3E15235D0868}"/>
            </a:ext>
          </a:extLst>
        </cdr:cNvPr>
        <cdr:cNvSpPr/>
      </cdr:nvSpPr>
      <cdr:spPr>
        <a:xfrm xmlns:a="http://schemas.openxmlformats.org/drawingml/2006/main">
          <a:off x="486803" y="572697"/>
          <a:ext cx="326162" cy="323025"/>
        </a:xfrm>
        <a:prstGeom xmlns:a="http://schemas.openxmlformats.org/drawingml/2006/main" prst="donut">
          <a:avLst>
            <a:gd name="adj" fmla="val 2623"/>
          </a:avLst>
        </a:prstGeom>
        <a:ln xmlns:a="http://schemas.openxmlformats.org/drawingml/2006/main">
          <a:solidFill>
            <a:srgbClr val="7030A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12700</xdr:rowOff>
    </xdr:from>
    <xdr:to>
      <xdr:col>6</xdr:col>
      <xdr:colOff>392907</xdr:colOff>
      <xdr:row>24</xdr:row>
      <xdr:rowOff>12700</xdr:rowOff>
    </xdr:to>
    <xdr:graphicFrame macro="">
      <xdr:nvGraphicFramePr>
        <xdr:cNvPr id="2" name="Graphique 1">
          <a:extLst>
            <a:ext uri="{FF2B5EF4-FFF2-40B4-BE49-F238E27FC236}">
              <a16:creationId xmlns:a16="http://schemas.microsoft.com/office/drawing/2014/main" xmlns="" id="{D66CFB17-10FB-47FB-A3D0-140D3C94D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184276</xdr:colOff>
      <xdr:row>1</xdr:row>
      <xdr:rowOff>145702</xdr:rowOff>
    </xdr:from>
    <xdr:to>
      <xdr:col>7</xdr:col>
      <xdr:colOff>749906</xdr:colOff>
      <xdr:row>31</xdr:row>
      <xdr:rowOff>70557</xdr:rowOff>
    </xdr:to>
    <xdr:graphicFrame macro="">
      <xdr:nvGraphicFramePr>
        <xdr:cNvPr id="4" name="Graphique 3">
          <a:extLst>
            <a:ext uri="{FF2B5EF4-FFF2-40B4-BE49-F238E27FC236}">
              <a16:creationId xmlns:a16="http://schemas.microsoft.com/office/drawing/2014/main" xmlns="" id="{E7962C1D-2107-FA45-A476-FA3037CE3F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1</xdr:row>
      <xdr:rowOff>63499</xdr:rowOff>
    </xdr:from>
    <xdr:to>
      <xdr:col>6</xdr:col>
      <xdr:colOff>603250</xdr:colOff>
      <xdr:row>18</xdr:row>
      <xdr:rowOff>301625</xdr:rowOff>
    </xdr:to>
    <xdr:graphicFrame macro="">
      <xdr:nvGraphicFramePr>
        <xdr:cNvPr id="2" name="Graphique 1">
          <a:extLst>
            <a:ext uri="{FF2B5EF4-FFF2-40B4-BE49-F238E27FC236}">
              <a16:creationId xmlns:a16="http://schemas.microsoft.com/office/drawing/2014/main" xmlns="" id="{143A7E8F-20D0-8344-86CC-E5ACCA94AC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180974</xdr:colOff>
      <xdr:row>1</xdr:row>
      <xdr:rowOff>95251</xdr:rowOff>
    </xdr:from>
    <xdr:to>
      <xdr:col>8</xdr:col>
      <xdr:colOff>95250</xdr:colOff>
      <xdr:row>26</xdr:row>
      <xdr:rowOff>95251</xdr:rowOff>
    </xdr:to>
    <xdr:graphicFrame macro="">
      <xdr:nvGraphicFramePr>
        <xdr:cNvPr id="2" name="Graphique 1">
          <a:extLst>
            <a:ext uri="{FF2B5EF4-FFF2-40B4-BE49-F238E27FC236}">
              <a16:creationId xmlns:a16="http://schemas.microsoft.com/office/drawing/2014/main" xmlns="" id="{AB562B28-82FA-3442-99E4-E3E8288F9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xdr:colOff>
      <xdr:row>9</xdr:row>
      <xdr:rowOff>88900</xdr:rowOff>
    </xdr:from>
    <xdr:to>
      <xdr:col>17</xdr:col>
      <xdr:colOff>127000</xdr:colOff>
      <xdr:row>49</xdr:row>
      <xdr:rowOff>25400</xdr:rowOff>
    </xdr:to>
    <xdr:graphicFrame macro="">
      <xdr:nvGraphicFramePr>
        <xdr:cNvPr id="2" name="Graphique 1">
          <a:extLst>
            <a:ext uri="{FF2B5EF4-FFF2-40B4-BE49-F238E27FC236}">
              <a16:creationId xmlns:a16="http://schemas.microsoft.com/office/drawing/2014/main" xmlns="" id="{782DD485-3F83-3641-95C7-9B96BD9EE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xdr:colOff>
      <xdr:row>22</xdr:row>
      <xdr:rowOff>0</xdr:rowOff>
    </xdr:from>
    <xdr:to>
      <xdr:col>3</xdr:col>
      <xdr:colOff>279400</xdr:colOff>
      <xdr:row>48</xdr:row>
      <xdr:rowOff>63500</xdr:rowOff>
    </xdr:to>
    <xdr:graphicFrame macro="">
      <xdr:nvGraphicFramePr>
        <xdr:cNvPr id="2" name="Graphique 1">
          <a:extLst>
            <a:ext uri="{FF2B5EF4-FFF2-40B4-BE49-F238E27FC236}">
              <a16:creationId xmlns:a16="http://schemas.microsoft.com/office/drawing/2014/main" xmlns="" id="{5F802730-20E4-614B-A515-115A71E30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hezvoila.com/blog/paralle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zoomScale="90" zoomScaleNormal="90" workbookViewId="0">
      <selection activeCell="B17" sqref="B17"/>
    </sheetView>
  </sheetViews>
  <sheetFormatPr baseColWidth="10" defaultColWidth="10.875" defaultRowHeight="15"/>
  <cols>
    <col min="1" max="1" width="26.125" style="45" customWidth="1"/>
    <col min="2" max="2" width="55.375" style="46" customWidth="1"/>
    <col min="3" max="3" width="10.875" style="45"/>
    <col min="4" max="4" width="43.875" style="45" customWidth="1"/>
    <col min="5" max="16384" width="10.875" style="45"/>
  </cols>
  <sheetData>
    <row r="1" spans="1:2">
      <c r="A1" s="61" t="s">
        <v>235</v>
      </c>
    </row>
    <row r="2" spans="1:2">
      <c r="A2" s="61"/>
    </row>
    <row r="3" spans="1:2">
      <c r="A3" s="177" t="s">
        <v>139</v>
      </c>
      <c r="B3" s="122" t="s">
        <v>190</v>
      </c>
    </row>
    <row r="4" spans="1:2">
      <c r="A4" s="177"/>
      <c r="B4" s="122" t="s">
        <v>191</v>
      </c>
    </row>
    <row r="5" spans="1:2">
      <c r="A5" s="177"/>
      <c r="B5" s="122" t="s">
        <v>212</v>
      </c>
    </row>
    <row r="6" spans="1:2">
      <c r="A6" s="177" t="s">
        <v>140</v>
      </c>
      <c r="B6" s="122" t="s">
        <v>192</v>
      </c>
    </row>
    <row r="7" spans="1:2">
      <c r="A7" s="177"/>
      <c r="B7" s="122" t="s">
        <v>193</v>
      </c>
    </row>
    <row r="8" spans="1:2">
      <c r="A8" s="177" t="s">
        <v>141</v>
      </c>
      <c r="B8" s="122" t="s">
        <v>194</v>
      </c>
    </row>
    <row r="9" spans="1:2">
      <c r="A9" s="177"/>
      <c r="B9" s="122" t="s">
        <v>195</v>
      </c>
    </row>
    <row r="10" spans="1:2">
      <c r="A10" s="177"/>
      <c r="B10" s="122" t="s">
        <v>196</v>
      </c>
    </row>
    <row r="11" spans="1:2">
      <c r="A11" s="177"/>
      <c r="B11" s="136" t="s">
        <v>222</v>
      </c>
    </row>
    <row r="12" spans="1:2">
      <c r="A12" s="177" t="s">
        <v>142</v>
      </c>
      <c r="B12" s="122" t="s">
        <v>197</v>
      </c>
    </row>
    <row r="13" spans="1:2">
      <c r="A13" s="177"/>
      <c r="B13" s="122" t="s">
        <v>198</v>
      </c>
    </row>
    <row r="14" spans="1:2">
      <c r="A14" s="177"/>
      <c r="B14" s="122" t="s">
        <v>199</v>
      </c>
    </row>
    <row r="15" spans="1:2">
      <c r="A15" s="176" t="s">
        <v>200</v>
      </c>
      <c r="B15" s="176"/>
    </row>
    <row r="16" spans="1:2">
      <c r="A16" s="176" t="s">
        <v>201</v>
      </c>
      <c r="B16" s="176"/>
    </row>
    <row r="17" spans="1:2">
      <c r="A17" s="61"/>
      <c r="B17" s="222" t="s">
        <v>271</v>
      </c>
    </row>
    <row r="18" spans="1:2">
      <c r="A18" s="61"/>
    </row>
    <row r="19" spans="1:2">
      <c r="A19" s="61"/>
    </row>
    <row r="20" spans="1:2">
      <c r="A20" s="61"/>
    </row>
    <row r="21" spans="1:2">
      <c r="A21" s="61"/>
    </row>
    <row r="22" spans="1:2">
      <c r="A22" s="61"/>
    </row>
    <row r="23" spans="1:2">
      <c r="A23" s="61"/>
    </row>
  </sheetData>
  <mergeCells count="6">
    <mergeCell ref="A16:B16"/>
    <mergeCell ref="A3:A5"/>
    <mergeCell ref="A6:A7"/>
    <mergeCell ref="A8:A11"/>
    <mergeCell ref="A12:A14"/>
    <mergeCell ref="A15:B15"/>
  </mergeCell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8" workbookViewId="0">
      <selection activeCell="M39" sqref="M39"/>
    </sheetView>
  </sheetViews>
  <sheetFormatPr baseColWidth="10" defaultRowHeight="15.75"/>
  <sheetData>
    <row r="1" spans="1:3" ht="94.5">
      <c r="A1" s="52" t="s">
        <v>121</v>
      </c>
      <c r="B1" s="54" t="s">
        <v>59</v>
      </c>
      <c r="C1" s="51" t="s">
        <v>60</v>
      </c>
    </row>
    <row r="2" spans="1:3">
      <c r="A2" s="53" t="s">
        <v>109</v>
      </c>
      <c r="B2" s="55">
        <v>32</v>
      </c>
      <c r="C2" s="1">
        <v>19</v>
      </c>
    </row>
    <row r="3" spans="1:3">
      <c r="A3" s="3" t="s">
        <v>110</v>
      </c>
      <c r="B3" s="55">
        <v>22</v>
      </c>
      <c r="C3" s="1">
        <v>28</v>
      </c>
    </row>
    <row r="4" spans="1:3">
      <c r="A4" s="3" t="s">
        <v>111</v>
      </c>
      <c r="B4" s="55">
        <v>33</v>
      </c>
      <c r="C4" s="1">
        <v>20</v>
      </c>
    </row>
    <row r="5" spans="1:3">
      <c r="A5" s="3" t="s">
        <v>112</v>
      </c>
      <c r="B5" s="55">
        <v>31</v>
      </c>
      <c r="C5" s="1">
        <v>21</v>
      </c>
    </row>
    <row r="6" spans="1:3">
      <c r="A6" s="3" t="s">
        <v>113</v>
      </c>
      <c r="B6" s="55">
        <v>23</v>
      </c>
      <c r="C6" s="1">
        <v>27</v>
      </c>
    </row>
    <row r="7" spans="1:3">
      <c r="A7" s="3" t="s">
        <v>114</v>
      </c>
      <c r="B7" s="55">
        <v>19</v>
      </c>
      <c r="C7" s="1">
        <v>31</v>
      </c>
    </row>
    <row r="8" spans="1:3">
      <c r="A8" s="3" t="s">
        <v>115</v>
      </c>
      <c r="B8" s="55">
        <v>20</v>
      </c>
      <c r="C8" s="1">
        <v>29</v>
      </c>
    </row>
    <row r="9" spans="1:3">
      <c r="A9" s="3" t="s">
        <v>108</v>
      </c>
      <c r="B9" s="55">
        <v>38</v>
      </c>
      <c r="C9" s="1">
        <v>14</v>
      </c>
    </row>
    <row r="10" spans="1:3">
      <c r="A10" s="3" t="s">
        <v>116</v>
      </c>
      <c r="B10" s="55">
        <v>19</v>
      </c>
      <c r="C10" s="1">
        <v>29</v>
      </c>
    </row>
    <row r="11" spans="1:3">
      <c r="A11" s="3" t="s">
        <v>117</v>
      </c>
      <c r="B11" s="55">
        <v>21</v>
      </c>
      <c r="C11" s="1">
        <v>32</v>
      </c>
    </row>
    <row r="12" spans="1:3">
      <c r="A12" s="3" t="s">
        <v>118</v>
      </c>
      <c r="B12" s="55">
        <v>22</v>
      </c>
      <c r="C12" s="1">
        <v>32</v>
      </c>
    </row>
    <row r="13" spans="1:3">
      <c r="A13" s="3" t="s">
        <v>122</v>
      </c>
      <c r="B13" s="55">
        <v>20</v>
      </c>
      <c r="C13" s="1">
        <v>31</v>
      </c>
    </row>
    <row r="14" spans="1:3">
      <c r="A14" s="3" t="s">
        <v>123</v>
      </c>
      <c r="B14" s="55">
        <v>28</v>
      </c>
      <c r="C14" s="1">
        <v>23</v>
      </c>
    </row>
    <row r="15" spans="1:3">
      <c r="A15" s="3" t="s">
        <v>124</v>
      </c>
      <c r="B15" s="55">
        <v>23</v>
      </c>
      <c r="C15" s="1">
        <v>24</v>
      </c>
    </row>
    <row r="16" spans="1:3">
      <c r="A16" s="3" t="s">
        <v>119</v>
      </c>
      <c r="B16" s="55">
        <v>20</v>
      </c>
      <c r="C16" s="1">
        <v>31</v>
      </c>
    </row>
    <row r="17" spans="1:4">
      <c r="A17" s="4" t="s">
        <v>120</v>
      </c>
      <c r="B17" s="56">
        <v>23</v>
      </c>
      <c r="C17" s="2">
        <v>24</v>
      </c>
    </row>
    <row r="18" spans="1:4">
      <c r="A18" s="206" t="s">
        <v>125</v>
      </c>
      <c r="B18" s="206"/>
      <c r="C18" s="206"/>
      <c r="D18" s="57"/>
    </row>
    <row r="19" spans="1:4">
      <c r="A19" s="196" t="s">
        <v>133</v>
      </c>
      <c r="B19" s="196"/>
      <c r="C19" s="196"/>
      <c r="D19" s="58"/>
    </row>
    <row r="20" spans="1:4">
      <c r="A20" s="207" t="s">
        <v>106</v>
      </c>
      <c r="B20" s="207"/>
      <c r="C20" s="207"/>
      <c r="D20" s="59"/>
    </row>
    <row r="21" spans="1:4">
      <c r="A21" s="49" t="s">
        <v>77</v>
      </c>
      <c r="B21" s="50"/>
      <c r="C21" s="50"/>
      <c r="D21" s="50"/>
    </row>
  </sheetData>
  <mergeCells count="3">
    <mergeCell ref="A18:C18"/>
    <mergeCell ref="A19:C19"/>
    <mergeCell ref="A20:C2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8"/>
  <sheetViews>
    <sheetView topLeftCell="A2" zoomScale="90" zoomScaleNormal="90" workbookViewId="0">
      <selection activeCell="D18" sqref="D18"/>
    </sheetView>
  </sheetViews>
  <sheetFormatPr baseColWidth="10" defaultColWidth="31.625" defaultRowHeight="15"/>
  <cols>
    <col min="1" max="1" width="17" style="110" customWidth="1"/>
    <col min="2" max="2" width="37.375" style="110" customWidth="1"/>
    <col min="3" max="3" width="100" style="110" customWidth="1"/>
    <col min="4" max="4" width="86.375" style="126" customWidth="1"/>
    <col min="5" max="16384" width="31.625" style="110"/>
  </cols>
  <sheetData>
    <row r="1" spans="1:4" s="129" customFormat="1">
      <c r="A1" s="127"/>
      <c r="B1" s="127" t="s">
        <v>219</v>
      </c>
      <c r="C1" s="127" t="s">
        <v>79</v>
      </c>
      <c r="D1" s="128" t="s">
        <v>228</v>
      </c>
    </row>
    <row r="2" spans="1:4" ht="57" customHeight="1">
      <c r="A2" s="211" t="s">
        <v>139</v>
      </c>
      <c r="B2" s="143" t="s">
        <v>202</v>
      </c>
      <c r="C2" s="125" t="s">
        <v>211</v>
      </c>
      <c r="D2" s="124" t="s">
        <v>210</v>
      </c>
    </row>
    <row r="3" spans="1:4" ht="39.75" customHeight="1">
      <c r="A3" s="211"/>
      <c r="B3" s="144" t="s">
        <v>82</v>
      </c>
      <c r="C3" s="142" t="s">
        <v>220</v>
      </c>
      <c r="D3" s="141" t="s">
        <v>209</v>
      </c>
    </row>
    <row r="4" spans="1:4" ht="40.5" customHeight="1">
      <c r="A4" s="211"/>
      <c r="B4" s="143" t="s">
        <v>229</v>
      </c>
      <c r="C4" s="135" t="s">
        <v>218</v>
      </c>
      <c r="D4" s="125" t="s">
        <v>95</v>
      </c>
    </row>
    <row r="5" spans="1:4" ht="50.25" customHeight="1">
      <c r="A5" s="211" t="s">
        <v>140</v>
      </c>
      <c r="B5" s="144" t="s">
        <v>83</v>
      </c>
      <c r="C5" s="142" t="s">
        <v>221</v>
      </c>
      <c r="D5" s="141" t="s">
        <v>94</v>
      </c>
    </row>
    <row r="6" spans="1:4" ht="39.75" customHeight="1">
      <c r="A6" s="211"/>
      <c r="B6" s="143" t="s">
        <v>50</v>
      </c>
      <c r="C6" s="140" t="s">
        <v>226</v>
      </c>
      <c r="D6" s="125" t="s">
        <v>103</v>
      </c>
    </row>
    <row r="7" spans="1:4" ht="39.75" customHeight="1">
      <c r="A7" s="211" t="s">
        <v>230</v>
      </c>
      <c r="B7" s="144" t="s">
        <v>203</v>
      </c>
      <c r="C7" s="141" t="s">
        <v>207</v>
      </c>
      <c r="D7" s="141" t="s">
        <v>97</v>
      </c>
    </row>
    <row r="8" spans="1:4" s="123" customFormat="1" ht="51" customHeight="1">
      <c r="A8" s="211"/>
      <c r="B8" s="143" t="s">
        <v>204</v>
      </c>
      <c r="C8" s="124" t="s">
        <v>206</v>
      </c>
      <c r="D8" s="124" t="s">
        <v>205</v>
      </c>
    </row>
    <row r="9" spans="1:4" s="138" customFormat="1" ht="45">
      <c r="A9" s="211"/>
      <c r="B9" s="209" t="s">
        <v>183</v>
      </c>
      <c r="C9" s="212" t="s">
        <v>217</v>
      </c>
      <c r="D9" s="141" t="s">
        <v>98</v>
      </c>
    </row>
    <row r="10" spans="1:4" ht="20.25" customHeight="1">
      <c r="A10" s="211"/>
      <c r="B10" s="210"/>
      <c r="C10" s="213"/>
      <c r="D10" s="141" t="s">
        <v>99</v>
      </c>
    </row>
    <row r="11" spans="1:4" s="138" customFormat="1" ht="51" customHeight="1">
      <c r="A11" s="211"/>
      <c r="B11" s="145" t="s">
        <v>223</v>
      </c>
      <c r="C11" s="125" t="s">
        <v>208</v>
      </c>
      <c r="D11" s="125" t="s">
        <v>93</v>
      </c>
    </row>
    <row r="12" spans="1:4" s="138" customFormat="1" ht="51.75" customHeight="1">
      <c r="A12" s="211" t="s">
        <v>142</v>
      </c>
      <c r="B12" s="144" t="s">
        <v>89</v>
      </c>
      <c r="C12" s="146" t="s">
        <v>227</v>
      </c>
      <c r="D12" s="141" t="s">
        <v>178</v>
      </c>
    </row>
    <row r="13" spans="1:4" ht="33.75" customHeight="1">
      <c r="A13" s="211"/>
      <c r="B13" s="143" t="s">
        <v>90</v>
      </c>
      <c r="C13" s="139" t="s">
        <v>215</v>
      </c>
      <c r="D13" s="125" t="s">
        <v>100</v>
      </c>
    </row>
    <row r="14" spans="1:4" ht="29.25" customHeight="1">
      <c r="A14" s="211"/>
      <c r="B14" s="144" t="s">
        <v>155</v>
      </c>
      <c r="C14" s="141" t="s">
        <v>216</v>
      </c>
      <c r="D14" s="142" t="s">
        <v>101</v>
      </c>
    </row>
    <row r="15" spans="1:4" s="138" customFormat="1" ht="39" customHeight="1">
      <c r="A15" s="214" t="s">
        <v>85</v>
      </c>
      <c r="B15" s="214"/>
      <c r="C15" s="139" t="s">
        <v>214</v>
      </c>
      <c r="D15" s="125" t="s">
        <v>96</v>
      </c>
    </row>
    <row r="16" spans="1:4" ht="39.75" customHeight="1">
      <c r="A16" s="208" t="s">
        <v>177</v>
      </c>
      <c r="B16" s="208"/>
      <c r="C16" s="141" t="s">
        <v>213</v>
      </c>
      <c r="D16" s="141" t="s">
        <v>102</v>
      </c>
    </row>
    <row r="18" spans="4:4">
      <c r="D18" s="222" t="s">
        <v>271</v>
      </c>
    </row>
  </sheetData>
  <mergeCells count="8">
    <mergeCell ref="A16:B16"/>
    <mergeCell ref="B9:B10"/>
    <mergeCell ref="A2:A4"/>
    <mergeCell ref="C9:C10"/>
    <mergeCell ref="A5:A6"/>
    <mergeCell ref="A7:A11"/>
    <mergeCell ref="A12:A14"/>
    <mergeCell ref="A15:B15"/>
  </mergeCell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
  <sheetViews>
    <sheetView zoomScale="90" zoomScaleNormal="90" workbookViewId="0">
      <selection activeCell="K9" sqref="K9"/>
    </sheetView>
  </sheetViews>
  <sheetFormatPr baseColWidth="10" defaultColWidth="10.875" defaultRowHeight="15" customHeight="1"/>
  <cols>
    <col min="1" max="16384" width="10.875" style="45"/>
  </cols>
  <sheetData>
    <row r="1" spans="1:12" ht="15" customHeight="1">
      <c r="A1" s="215" t="s">
        <v>78</v>
      </c>
      <c r="B1" s="215"/>
      <c r="C1" s="215"/>
      <c r="D1" s="215"/>
      <c r="E1" s="215"/>
      <c r="F1" s="215"/>
      <c r="G1" s="215"/>
      <c r="H1" s="215"/>
      <c r="I1" s="215"/>
      <c r="J1" s="215"/>
      <c r="K1"/>
      <c r="L1"/>
    </row>
    <row r="2" spans="1:12" ht="337.5" customHeight="1">
      <c r="A2" s="216" t="s">
        <v>266</v>
      </c>
      <c r="B2" s="217"/>
      <c r="C2" s="217"/>
      <c r="D2" s="217"/>
      <c r="E2" s="217"/>
      <c r="F2" s="217"/>
      <c r="G2" s="217"/>
      <c r="H2" s="217"/>
      <c r="I2" s="217"/>
      <c r="J2" s="217"/>
      <c r="K2" s="217"/>
      <c r="L2" s="217"/>
    </row>
    <row r="3" spans="1:12" ht="15" customHeight="1">
      <c r="K3" s="222" t="s">
        <v>271</v>
      </c>
    </row>
  </sheetData>
  <mergeCells count="2">
    <mergeCell ref="A1:J1"/>
    <mergeCell ref="A2:L2"/>
  </mergeCells>
  <pageMargins left="0.7" right="0.7" top="0.75" bottom="0.75" header="0.3" footer="0.3"/>
  <pageSetup paperSize="9"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workbookViewId="0">
      <selection activeCell="B64" sqref="B64"/>
    </sheetView>
  </sheetViews>
  <sheetFormatPr baseColWidth="10" defaultRowHeight="15.75"/>
  <cols>
    <col min="2" max="2" width="55" customWidth="1"/>
    <col min="3" max="3" width="38.625" customWidth="1"/>
  </cols>
  <sheetData>
    <row r="1" spans="1:43" ht="31.5">
      <c r="B1" s="40" t="s">
        <v>63</v>
      </c>
      <c r="C1" t="s">
        <v>65</v>
      </c>
      <c r="D1" t="s">
        <v>1</v>
      </c>
      <c r="E1" t="s">
        <v>2</v>
      </c>
    </row>
    <row r="2" spans="1:43" s="28" customFormat="1">
      <c r="A2" s="9" t="s">
        <v>47</v>
      </c>
      <c r="B2" s="10" t="s">
        <v>48</v>
      </c>
      <c r="C2" s="11">
        <v>0.2211807519197464</v>
      </c>
      <c r="D2" s="11">
        <v>0.29605591297149658</v>
      </c>
      <c r="E2" s="11">
        <v>0.75962537527084351</v>
      </c>
      <c r="F2" s="26">
        <f t="shared" ref="F2:F11" si="0">E2-C2</f>
        <v>0.53844462335109711</v>
      </c>
      <c r="G2" s="27">
        <f t="shared" ref="G2:G11" si="1">E2-D2</f>
        <v>0.46356946229934692</v>
      </c>
      <c r="H2" s="28" t="s">
        <v>62</v>
      </c>
    </row>
    <row r="3" spans="1:43" s="28" customFormat="1">
      <c r="A3" s="9" t="s">
        <v>23</v>
      </c>
      <c r="B3" s="10" t="s">
        <v>24</v>
      </c>
      <c r="C3" s="11">
        <v>0.37818711996078491</v>
      </c>
      <c r="D3" s="11">
        <v>0.5331081748008728</v>
      </c>
      <c r="E3" s="11">
        <v>0.83637022972106934</v>
      </c>
      <c r="F3" s="26">
        <f t="shared" si="0"/>
        <v>0.45818310976028442</v>
      </c>
      <c r="G3" s="27">
        <f t="shared" si="1"/>
        <v>0.30326205492019653</v>
      </c>
      <c r="H3" s="28" t="s">
        <v>62</v>
      </c>
    </row>
    <row r="4" spans="1:43" s="28" customFormat="1">
      <c r="A4" s="9" t="s">
        <v>29</v>
      </c>
      <c r="B4" s="10" t="s">
        <v>30</v>
      </c>
      <c r="C4" s="11">
        <v>0.33847144246101379</v>
      </c>
      <c r="D4" s="11">
        <v>0.55505228042602539</v>
      </c>
      <c r="E4" s="11">
        <v>0.77191877365112305</v>
      </c>
      <c r="F4" s="26">
        <f t="shared" si="0"/>
        <v>0.43344733119010925</v>
      </c>
      <c r="G4" s="27">
        <f t="shared" si="1"/>
        <v>0.21686649322509766</v>
      </c>
    </row>
    <row r="5" spans="1:43" s="28" customFormat="1">
      <c r="A5" s="29" t="s">
        <v>37</v>
      </c>
      <c r="B5" s="30" t="s">
        <v>38</v>
      </c>
      <c r="C5" s="31">
        <v>0.20984351634979248</v>
      </c>
      <c r="D5" s="31">
        <v>0.66204488277435303</v>
      </c>
      <c r="E5" s="31">
        <v>0.59491163492202759</v>
      </c>
      <c r="F5" s="26">
        <f t="shared" si="0"/>
        <v>0.38506811857223511</v>
      </c>
      <c r="G5" s="27">
        <f t="shared" si="1"/>
        <v>-6.7133247852325439E-2</v>
      </c>
    </row>
    <row r="6" spans="1:43" s="28" customFormat="1">
      <c r="A6" s="29" t="s">
        <v>33</v>
      </c>
      <c r="B6" s="36" t="s">
        <v>34</v>
      </c>
      <c r="C6" s="31">
        <v>0.19843082129955292</v>
      </c>
      <c r="D6" s="31">
        <v>0.44043427705764771</v>
      </c>
      <c r="E6" s="31">
        <v>0.56904935836791992</v>
      </c>
      <c r="F6" s="26">
        <f t="shared" si="0"/>
        <v>0.370618537068367</v>
      </c>
      <c r="G6" s="27">
        <f t="shared" si="1"/>
        <v>0.12861508131027222</v>
      </c>
    </row>
    <row r="7" spans="1:43" s="28" customFormat="1">
      <c r="A7" s="9" t="s">
        <v>27</v>
      </c>
      <c r="B7" s="10" t="s">
        <v>28</v>
      </c>
      <c r="C7" s="11">
        <v>0.43333327770233154</v>
      </c>
      <c r="D7" s="11">
        <v>0.5808214545249939</v>
      </c>
      <c r="E7" s="11">
        <v>0.80058097839355469</v>
      </c>
      <c r="F7" s="26">
        <f t="shared" si="0"/>
        <v>0.36724770069122314</v>
      </c>
      <c r="G7" s="27">
        <f t="shared" si="1"/>
        <v>0.21975952386856079</v>
      </c>
      <c r="H7" s="28" t="s">
        <v>62</v>
      </c>
    </row>
    <row r="8" spans="1:43" s="28" customFormat="1">
      <c r="A8" s="9" t="s">
        <v>39</v>
      </c>
      <c r="B8" s="15" t="s">
        <v>40</v>
      </c>
      <c r="C8" s="11">
        <v>0.42641869187355042</v>
      </c>
      <c r="D8" s="11">
        <v>0.53490626811981201</v>
      </c>
      <c r="E8" s="11">
        <v>0.79230338335037231</v>
      </c>
      <c r="F8" s="26">
        <f t="shared" si="0"/>
        <v>0.3658846914768219</v>
      </c>
      <c r="G8" s="27">
        <f t="shared" si="1"/>
        <v>0.2573971152305603</v>
      </c>
      <c r="H8" s="37" t="s">
        <v>62</v>
      </c>
      <c r="I8" s="37"/>
      <c r="J8" s="37"/>
    </row>
    <row r="9" spans="1:43" s="28" customFormat="1">
      <c r="A9" s="29" t="s">
        <v>5</v>
      </c>
      <c r="B9" s="30" t="s">
        <v>7</v>
      </c>
      <c r="C9" s="31">
        <v>0.27492633461952209</v>
      </c>
      <c r="D9" s="31">
        <v>0.4220738410949707</v>
      </c>
      <c r="E9" s="31">
        <v>0.62974917888641357</v>
      </c>
      <c r="F9" s="26">
        <f t="shared" si="0"/>
        <v>0.35482284426689148</v>
      </c>
      <c r="G9" s="27">
        <f t="shared" si="1"/>
        <v>0.20767533779144287</v>
      </c>
    </row>
    <row r="10" spans="1:43" s="38" customFormat="1">
      <c r="A10" s="29" t="s">
        <v>15</v>
      </c>
      <c r="B10" s="30" t="s">
        <v>16</v>
      </c>
      <c r="C10" s="31">
        <v>0.21758833527565002</v>
      </c>
      <c r="D10" s="31">
        <v>0.43876394629478455</v>
      </c>
      <c r="E10" s="31">
        <v>0.56313663721084595</v>
      </c>
      <c r="F10" s="26">
        <f t="shared" si="0"/>
        <v>0.34554830193519592</v>
      </c>
      <c r="G10" s="27">
        <f t="shared" si="1"/>
        <v>0.1243726909160614</v>
      </c>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row>
    <row r="11" spans="1:43" s="28" customFormat="1">
      <c r="A11" s="9" t="s">
        <v>31</v>
      </c>
      <c r="B11" s="16" t="s">
        <v>32</v>
      </c>
      <c r="C11" s="11">
        <v>0.40422239899635315</v>
      </c>
      <c r="D11" s="11">
        <v>0.85041797161102295</v>
      </c>
      <c r="E11" s="11">
        <v>0.73596221208572388</v>
      </c>
      <c r="F11" s="26">
        <f t="shared" si="0"/>
        <v>0.33173981308937073</v>
      </c>
      <c r="G11" s="27">
        <f t="shared" si="1"/>
        <v>-0.11445575952529907</v>
      </c>
    </row>
    <row r="13" spans="1:43">
      <c r="B13" t="s">
        <v>64</v>
      </c>
    </row>
    <row r="14" spans="1:43" s="28" customFormat="1">
      <c r="A14" s="9" t="s">
        <v>47</v>
      </c>
      <c r="B14" s="10" t="s">
        <v>48</v>
      </c>
      <c r="C14" s="11">
        <v>0.2211807519197464</v>
      </c>
      <c r="D14" s="11">
        <v>0.29605591297149658</v>
      </c>
      <c r="E14" s="11">
        <v>0.75962537527084351</v>
      </c>
      <c r="F14" s="26">
        <f t="shared" ref="F14:F23" si="2">E14-C14</f>
        <v>0.53844462335109711</v>
      </c>
      <c r="G14" s="27">
        <f t="shared" ref="G14:G23" si="3">E14-D14</f>
        <v>0.46356946229934692</v>
      </c>
    </row>
    <row r="15" spans="1:43" s="28" customFormat="1">
      <c r="A15" s="18" t="s">
        <v>43</v>
      </c>
      <c r="B15" s="19" t="s">
        <v>44</v>
      </c>
      <c r="C15" s="20">
        <v>0.68555384874343872</v>
      </c>
      <c r="D15" s="20">
        <v>0.50169068574905396</v>
      </c>
      <c r="E15" s="20">
        <v>0.92510771751403809</v>
      </c>
      <c r="F15" s="26">
        <f t="shared" si="2"/>
        <v>0.23955386877059937</v>
      </c>
      <c r="G15" s="27">
        <f t="shared" si="3"/>
        <v>0.42341703176498413</v>
      </c>
    </row>
    <row r="16" spans="1:43" s="28" customFormat="1">
      <c r="A16" s="18" t="s">
        <v>12</v>
      </c>
      <c r="B16" s="19" t="s">
        <v>14</v>
      </c>
      <c r="C16" s="20">
        <v>0.60740286111831665</v>
      </c>
      <c r="D16" s="20">
        <v>0.58069306612014771</v>
      </c>
      <c r="E16" s="20">
        <v>0.88476479053497314</v>
      </c>
      <c r="F16" s="26">
        <f t="shared" si="2"/>
        <v>0.27736192941665649</v>
      </c>
      <c r="G16" s="27">
        <f t="shared" si="3"/>
        <v>0.30407172441482544</v>
      </c>
    </row>
    <row r="17" spans="1:43" s="28" customFormat="1">
      <c r="A17" s="9" t="s">
        <v>23</v>
      </c>
      <c r="B17" s="10" t="s">
        <v>24</v>
      </c>
      <c r="C17" s="11">
        <v>0.37818711996078491</v>
      </c>
      <c r="D17" s="11">
        <v>0.5331081748008728</v>
      </c>
      <c r="E17" s="11">
        <v>0.83637022972106934</v>
      </c>
      <c r="F17" s="26">
        <f t="shared" si="2"/>
        <v>0.45818310976028442</v>
      </c>
      <c r="G17" s="27">
        <f t="shared" si="3"/>
        <v>0.30326205492019653</v>
      </c>
    </row>
    <row r="18" spans="1:43" s="28" customFormat="1">
      <c r="A18" s="18" t="s">
        <v>20</v>
      </c>
      <c r="B18" s="19" t="s">
        <v>21</v>
      </c>
      <c r="C18" s="20">
        <v>0.5321040153503418</v>
      </c>
      <c r="D18" s="20">
        <v>0.57321155071258545</v>
      </c>
      <c r="E18" s="20">
        <v>0.84157168865203857</v>
      </c>
      <c r="F18" s="26">
        <f t="shared" si="2"/>
        <v>0.30946767330169678</v>
      </c>
      <c r="G18" s="27">
        <f t="shared" si="3"/>
        <v>0.26836013793945313</v>
      </c>
    </row>
    <row r="19" spans="1:43" s="28" customFormat="1">
      <c r="A19" s="29" t="s">
        <v>8</v>
      </c>
      <c r="B19" s="36" t="s">
        <v>9</v>
      </c>
      <c r="C19" s="31">
        <v>0.74232137203216553</v>
      </c>
      <c r="D19" s="31">
        <v>0.67492622137069702</v>
      </c>
      <c r="E19" s="31">
        <v>0.93906527757644653</v>
      </c>
      <c r="F19" s="26">
        <f t="shared" si="2"/>
        <v>0.19674390554428101</v>
      </c>
      <c r="G19" s="27">
        <f t="shared" si="3"/>
        <v>0.26413905620574951</v>
      </c>
    </row>
    <row r="20" spans="1:43" s="28" customFormat="1">
      <c r="A20" s="18" t="s">
        <v>17</v>
      </c>
      <c r="B20" s="24" t="s">
        <v>18</v>
      </c>
      <c r="C20" s="20">
        <v>0.74164146184921265</v>
      </c>
      <c r="D20" s="20">
        <v>0.64612919092178345</v>
      </c>
      <c r="E20" s="20">
        <v>0.90748769044876099</v>
      </c>
      <c r="F20" s="26">
        <f t="shared" si="2"/>
        <v>0.16584622859954834</v>
      </c>
      <c r="G20" s="27">
        <f t="shared" si="3"/>
        <v>0.26135849952697754</v>
      </c>
      <c r="H20" s="37"/>
      <c r="I20" s="37"/>
      <c r="J20" s="37"/>
    </row>
    <row r="21" spans="1:43" s="28" customFormat="1">
      <c r="A21" s="9" t="s">
        <v>39</v>
      </c>
      <c r="B21" s="15" t="s">
        <v>40</v>
      </c>
      <c r="C21" s="11">
        <v>0.42641869187355042</v>
      </c>
      <c r="D21" s="11">
        <v>0.53490626811981201</v>
      </c>
      <c r="E21" s="11">
        <v>0.79230338335037231</v>
      </c>
      <c r="F21" s="26">
        <f t="shared" si="2"/>
        <v>0.3658846914768219</v>
      </c>
      <c r="G21" s="27">
        <f t="shared" si="3"/>
        <v>0.2573971152305603</v>
      </c>
    </row>
    <row r="22" spans="1:43" s="38" customFormat="1">
      <c r="A22" s="29" t="s">
        <v>45</v>
      </c>
      <c r="B22" s="30" t="s">
        <v>46</v>
      </c>
      <c r="C22" s="31">
        <v>0.39810878038406372</v>
      </c>
      <c r="D22" s="31">
        <v>0.49841883778572083</v>
      </c>
      <c r="E22" s="31">
        <v>0.71852570772171021</v>
      </c>
      <c r="F22" s="26">
        <f t="shared" si="2"/>
        <v>0.32041692733764648</v>
      </c>
      <c r="G22" s="27">
        <f t="shared" si="3"/>
        <v>0.22010686993598938</v>
      </c>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s="28" customFormat="1">
      <c r="A23" s="9" t="s">
        <v>27</v>
      </c>
      <c r="B23" s="10" t="s">
        <v>28</v>
      </c>
      <c r="C23" s="11">
        <v>0.43333327770233154</v>
      </c>
      <c r="D23" s="11">
        <v>0.5808214545249939</v>
      </c>
      <c r="E23" s="11">
        <v>0.80058097839355469</v>
      </c>
      <c r="F23" s="26">
        <f t="shared" si="2"/>
        <v>0.36724770069122314</v>
      </c>
      <c r="G23" s="27">
        <f t="shared" si="3"/>
        <v>0.21975952386856079</v>
      </c>
    </row>
    <row r="25" spans="1:43">
      <c r="B25" t="s">
        <v>69</v>
      </c>
    </row>
    <row r="26" spans="1:43">
      <c r="B26" t="s">
        <v>70</v>
      </c>
    </row>
    <row r="29" spans="1:43">
      <c r="B29" t="s">
        <v>66</v>
      </c>
    </row>
    <row r="30" spans="1:43">
      <c r="B30" t="s">
        <v>68</v>
      </c>
    </row>
    <row r="31" spans="1:43">
      <c r="B31" t="s">
        <v>67</v>
      </c>
    </row>
    <row r="34" spans="1:13">
      <c r="B34" t="s">
        <v>71</v>
      </c>
    </row>
    <row r="35" spans="1:13" s="28" customFormat="1">
      <c r="A35" s="9" t="s">
        <v>47</v>
      </c>
      <c r="B35" s="9" t="s">
        <v>3</v>
      </c>
      <c r="C35" s="10" t="s">
        <v>48</v>
      </c>
      <c r="D35" s="11">
        <v>0.2211807519197464</v>
      </c>
      <c r="E35" s="11">
        <v>0.29605591297149658</v>
      </c>
      <c r="F35" s="12">
        <v>91</v>
      </c>
      <c r="G35" s="11">
        <v>0.75962537527084351</v>
      </c>
      <c r="H35" s="25">
        <v>38</v>
      </c>
      <c r="I35" s="26">
        <f t="shared" ref="I35:I44" si="4">G35-D35</f>
        <v>0.53844462335109711</v>
      </c>
      <c r="J35" s="27">
        <f t="shared" ref="J35:J44" si="5">G35-E35</f>
        <v>0.46356946229934692</v>
      </c>
    </row>
    <row r="36" spans="1:13" s="28" customFormat="1">
      <c r="A36" s="9" t="s">
        <v>23</v>
      </c>
      <c r="B36" s="9" t="s">
        <v>6</v>
      </c>
      <c r="C36" s="10" t="s">
        <v>24</v>
      </c>
      <c r="D36" s="11">
        <v>0.37818711996078491</v>
      </c>
      <c r="E36" s="11">
        <v>0.5331081748008728</v>
      </c>
      <c r="F36" s="12">
        <v>70</v>
      </c>
      <c r="G36" s="11">
        <v>0.83637022972106934</v>
      </c>
      <c r="H36" s="13">
        <v>26</v>
      </c>
      <c r="I36" s="26">
        <f t="shared" si="4"/>
        <v>0.45818310976028442</v>
      </c>
      <c r="J36" s="27">
        <f t="shared" si="5"/>
        <v>0.30326205492019653</v>
      </c>
    </row>
    <row r="37" spans="1:13" s="28" customFormat="1">
      <c r="A37" s="9" t="s">
        <v>29</v>
      </c>
      <c r="B37" s="9" t="s">
        <v>19</v>
      </c>
      <c r="C37" s="10" t="s">
        <v>30</v>
      </c>
      <c r="D37" s="11">
        <v>0.33847144246101379</v>
      </c>
      <c r="E37" s="11">
        <v>0.55505228042602539</v>
      </c>
      <c r="F37" s="12">
        <v>63</v>
      </c>
      <c r="G37" s="11">
        <v>0.77191877365112305</v>
      </c>
      <c r="H37" s="13">
        <v>34</v>
      </c>
      <c r="I37" s="26">
        <f t="shared" si="4"/>
        <v>0.43344733119010925</v>
      </c>
      <c r="J37" s="27">
        <f t="shared" si="5"/>
        <v>0.21686649322509766</v>
      </c>
    </row>
    <row r="38" spans="1:13" s="28" customFormat="1">
      <c r="A38" s="9" t="s">
        <v>27</v>
      </c>
      <c r="B38" s="9" t="s">
        <v>19</v>
      </c>
      <c r="C38" s="10" t="s">
        <v>28</v>
      </c>
      <c r="D38" s="11">
        <v>0.43333327770233154</v>
      </c>
      <c r="E38" s="11">
        <v>0.5808214545249939</v>
      </c>
      <c r="F38" s="12">
        <v>56</v>
      </c>
      <c r="G38" s="11">
        <v>0.80058097839355469</v>
      </c>
      <c r="H38" s="13">
        <v>30</v>
      </c>
      <c r="I38" s="26">
        <f t="shared" si="4"/>
        <v>0.36724770069122314</v>
      </c>
      <c r="J38" s="27">
        <f t="shared" si="5"/>
        <v>0.21975952386856079</v>
      </c>
    </row>
    <row r="39" spans="1:13" s="28" customFormat="1">
      <c r="A39" s="9" t="s">
        <v>39</v>
      </c>
      <c r="B39" s="14" t="s">
        <v>4</v>
      </c>
      <c r="C39" s="15" t="s">
        <v>40</v>
      </c>
      <c r="D39" s="11">
        <v>0.42641869187355042</v>
      </c>
      <c r="E39" s="11">
        <v>0.53490626811981201</v>
      </c>
      <c r="F39" s="12">
        <v>68</v>
      </c>
      <c r="G39" s="11">
        <v>0.79230338335037231</v>
      </c>
      <c r="H39" s="13">
        <v>31</v>
      </c>
      <c r="I39" s="26">
        <f t="shared" si="4"/>
        <v>0.3658846914768219</v>
      </c>
      <c r="J39" s="27">
        <f t="shared" si="5"/>
        <v>0.2573971152305603</v>
      </c>
      <c r="K39" s="37"/>
      <c r="L39" s="37"/>
      <c r="M39" s="37"/>
    </row>
    <row r="40" spans="1:13" s="28" customFormat="1">
      <c r="A40" s="9" t="s">
        <v>31</v>
      </c>
      <c r="B40" s="9" t="s">
        <v>11</v>
      </c>
      <c r="C40" s="16" t="s">
        <v>32</v>
      </c>
      <c r="D40" s="11">
        <v>0.40422239899635315</v>
      </c>
      <c r="E40" s="11">
        <v>0.85041797161102295</v>
      </c>
      <c r="F40" s="17">
        <v>14</v>
      </c>
      <c r="G40" s="11">
        <v>0.73596221208572388</v>
      </c>
      <c r="H40" s="13">
        <v>44</v>
      </c>
      <c r="I40" s="26">
        <f t="shared" si="4"/>
        <v>0.33173981308937073</v>
      </c>
      <c r="J40" s="27">
        <f t="shared" si="5"/>
        <v>-0.11445575952529907</v>
      </c>
    </row>
    <row r="41" spans="1:13" s="28" customFormat="1">
      <c r="A41" s="18" t="s">
        <v>20</v>
      </c>
      <c r="B41" s="18" t="s">
        <v>6</v>
      </c>
      <c r="C41" s="19" t="s">
        <v>21</v>
      </c>
      <c r="D41" s="20">
        <v>0.5321040153503418</v>
      </c>
      <c r="E41" s="20">
        <v>0.57321155071258545</v>
      </c>
      <c r="F41" s="21">
        <v>58</v>
      </c>
      <c r="G41" s="20">
        <v>0.84157168865203857</v>
      </c>
      <c r="H41" s="22">
        <v>25</v>
      </c>
      <c r="I41" s="26">
        <f t="shared" si="4"/>
        <v>0.30946767330169678</v>
      </c>
      <c r="J41" s="27">
        <f t="shared" si="5"/>
        <v>0.26836013793945313</v>
      </c>
    </row>
    <row r="42" spans="1:13" s="28" customFormat="1">
      <c r="A42" s="29" t="s">
        <v>25</v>
      </c>
      <c r="B42" s="29" t="s">
        <v>22</v>
      </c>
      <c r="C42" s="41" t="s">
        <v>26</v>
      </c>
      <c r="D42" s="31">
        <v>0.51044750213623047</v>
      </c>
      <c r="E42" s="31">
        <v>0.66710013151168823</v>
      </c>
      <c r="F42" s="33">
        <v>44</v>
      </c>
      <c r="G42" s="31">
        <v>0.81971150636672974</v>
      </c>
      <c r="H42" s="39">
        <v>28</v>
      </c>
      <c r="I42" s="26">
        <f t="shared" si="4"/>
        <v>0.30926400423049927</v>
      </c>
      <c r="J42" s="27">
        <f t="shared" si="5"/>
        <v>0.1526113748550415</v>
      </c>
    </row>
    <row r="43" spans="1:13" s="28" customFormat="1">
      <c r="A43" s="9" t="s">
        <v>41</v>
      </c>
      <c r="B43" s="9" t="s">
        <v>3</v>
      </c>
      <c r="C43" s="16" t="s">
        <v>42</v>
      </c>
      <c r="D43" s="11">
        <v>0.44895634055137634</v>
      </c>
      <c r="E43" s="11">
        <v>0.68390965461730957</v>
      </c>
      <c r="F43" s="17">
        <v>36</v>
      </c>
      <c r="G43" s="11">
        <v>0.74476897716522217</v>
      </c>
      <c r="H43" s="13">
        <v>42</v>
      </c>
      <c r="I43" s="26">
        <f t="shared" si="4"/>
        <v>0.29581263661384583</v>
      </c>
      <c r="J43" s="27">
        <f t="shared" si="5"/>
        <v>6.0859322547912598E-2</v>
      </c>
    </row>
    <row r="44" spans="1:13" s="28" customFormat="1">
      <c r="A44" s="29" t="s">
        <v>35</v>
      </c>
      <c r="B44" s="29" t="s">
        <v>10</v>
      </c>
      <c r="C44" s="41" t="s">
        <v>36</v>
      </c>
      <c r="D44" s="31">
        <v>0.45636546611785889</v>
      </c>
      <c r="E44" s="31">
        <v>0.53527045249938965</v>
      </c>
      <c r="F44" s="42">
        <v>67</v>
      </c>
      <c r="G44" s="31">
        <v>0.75001829862594604</v>
      </c>
      <c r="H44" s="39">
        <v>40</v>
      </c>
      <c r="I44" s="26">
        <f t="shared" si="4"/>
        <v>0.29365283250808716</v>
      </c>
      <c r="J44" s="27">
        <f t="shared" si="5"/>
        <v>0.2147478461265564</v>
      </c>
    </row>
    <row r="47" spans="1:13">
      <c r="B47" t="s">
        <v>73</v>
      </c>
    </row>
    <row r="48" spans="1:13">
      <c r="B48" t="s">
        <v>72</v>
      </c>
    </row>
    <row r="51" spans="1:47">
      <c r="B51" t="s">
        <v>74</v>
      </c>
    </row>
    <row r="52" spans="1:47" s="28" customFormat="1">
      <c r="A52" s="9" t="s">
        <v>47</v>
      </c>
      <c r="B52" s="9" t="s">
        <v>3</v>
      </c>
      <c r="C52" s="10" t="s">
        <v>48</v>
      </c>
      <c r="D52" s="11">
        <v>0.2211807519197464</v>
      </c>
      <c r="E52" s="12">
        <v>71</v>
      </c>
      <c r="F52" s="11">
        <v>0.29605591297149658</v>
      </c>
      <c r="G52" s="12">
        <v>91</v>
      </c>
      <c r="H52" s="11">
        <v>0.75962537527084351</v>
      </c>
      <c r="I52" s="25">
        <v>38</v>
      </c>
      <c r="J52" s="26">
        <f t="shared" ref="J52:J61" si="6">H52-D52</f>
        <v>0.53844462335109711</v>
      </c>
      <c r="K52" s="27">
        <f t="shared" ref="K52:K61" si="7">H52-F52</f>
        <v>0.46356946229934692</v>
      </c>
    </row>
    <row r="53" spans="1:47" s="28" customFormat="1">
      <c r="A53" s="18" t="s">
        <v>43</v>
      </c>
      <c r="B53" s="18" t="s">
        <v>6</v>
      </c>
      <c r="C53" s="19" t="s">
        <v>44</v>
      </c>
      <c r="D53" s="20">
        <v>0.68555384874343872</v>
      </c>
      <c r="E53" s="43">
        <v>24</v>
      </c>
      <c r="F53" s="20">
        <v>0.50169068574905396</v>
      </c>
      <c r="G53" s="21">
        <v>73</v>
      </c>
      <c r="H53" s="20">
        <v>0.92510771751403809</v>
      </c>
      <c r="I53" s="22">
        <v>9</v>
      </c>
      <c r="J53" s="26">
        <f t="shared" si="6"/>
        <v>0.23955386877059937</v>
      </c>
      <c r="K53" s="27">
        <f t="shared" si="7"/>
        <v>0.42341703176498413</v>
      </c>
    </row>
    <row r="54" spans="1:47" s="28" customFormat="1">
      <c r="A54" s="18" t="s">
        <v>12</v>
      </c>
      <c r="B54" s="18" t="s">
        <v>13</v>
      </c>
      <c r="C54" s="19" t="s">
        <v>14</v>
      </c>
      <c r="D54" s="20">
        <v>0.60740286111831665</v>
      </c>
      <c r="E54" s="43">
        <v>31</v>
      </c>
      <c r="F54" s="20">
        <v>0.58069306612014771</v>
      </c>
      <c r="G54" s="21">
        <v>57</v>
      </c>
      <c r="H54" s="20">
        <v>0.88476479053497314</v>
      </c>
      <c r="I54" s="22">
        <v>16</v>
      </c>
      <c r="J54" s="26">
        <f t="shared" si="6"/>
        <v>0.27736192941665649</v>
      </c>
      <c r="K54" s="27">
        <f t="shared" si="7"/>
        <v>0.30407172441482544</v>
      </c>
    </row>
    <row r="55" spans="1:47" s="28" customFormat="1">
      <c r="A55" s="9" t="s">
        <v>23</v>
      </c>
      <c r="B55" s="9" t="s">
        <v>6</v>
      </c>
      <c r="C55" s="10" t="s">
        <v>24</v>
      </c>
      <c r="D55" s="11">
        <v>0.37818711996078491</v>
      </c>
      <c r="E55" s="12">
        <v>58</v>
      </c>
      <c r="F55" s="11">
        <v>0.5331081748008728</v>
      </c>
      <c r="G55" s="12">
        <v>70</v>
      </c>
      <c r="H55" s="11">
        <v>0.83637022972106934</v>
      </c>
      <c r="I55" s="13">
        <v>26</v>
      </c>
      <c r="J55" s="26">
        <f t="shared" si="6"/>
        <v>0.45818310976028442</v>
      </c>
      <c r="K55" s="27">
        <f t="shared" si="7"/>
        <v>0.30326205492019653</v>
      </c>
    </row>
    <row r="56" spans="1:47" s="28" customFormat="1">
      <c r="A56" s="18" t="s">
        <v>20</v>
      </c>
      <c r="B56" s="18" t="s">
        <v>6</v>
      </c>
      <c r="C56" s="19" t="s">
        <v>21</v>
      </c>
      <c r="D56" s="20">
        <v>0.5321040153503418</v>
      </c>
      <c r="E56" s="43">
        <v>41</v>
      </c>
      <c r="F56" s="20">
        <v>0.57321155071258545</v>
      </c>
      <c r="G56" s="21">
        <v>58</v>
      </c>
      <c r="H56" s="20">
        <v>0.84157168865203857</v>
      </c>
      <c r="I56" s="22">
        <v>25</v>
      </c>
      <c r="J56" s="26">
        <f t="shared" si="6"/>
        <v>0.30946767330169678</v>
      </c>
      <c r="K56" s="27">
        <f t="shared" si="7"/>
        <v>0.26836013793945313</v>
      </c>
    </row>
    <row r="57" spans="1:47" s="28" customFormat="1">
      <c r="A57" s="29" t="s">
        <v>8</v>
      </c>
      <c r="B57" s="35" t="s">
        <v>6</v>
      </c>
      <c r="C57" s="36" t="s">
        <v>9</v>
      </c>
      <c r="D57" s="31">
        <v>0.74232137203216553</v>
      </c>
      <c r="E57" s="44">
        <v>21</v>
      </c>
      <c r="F57" s="31">
        <v>0.67492622137069702</v>
      </c>
      <c r="G57" s="33">
        <v>39</v>
      </c>
      <c r="H57" s="31">
        <v>0.93906527757644653</v>
      </c>
      <c r="I57" s="39">
        <v>7</v>
      </c>
      <c r="J57" s="26">
        <f t="shared" si="6"/>
        <v>0.19674390554428101</v>
      </c>
      <c r="K57" s="27">
        <f t="shared" si="7"/>
        <v>0.26413905620574951</v>
      </c>
    </row>
    <row r="58" spans="1:47" s="28" customFormat="1">
      <c r="A58" s="18" t="s">
        <v>17</v>
      </c>
      <c r="B58" s="23" t="s">
        <v>6</v>
      </c>
      <c r="C58" s="24" t="s">
        <v>18</v>
      </c>
      <c r="D58" s="20">
        <v>0.74164146184921265</v>
      </c>
      <c r="E58" s="43">
        <v>22</v>
      </c>
      <c r="F58" s="20">
        <v>0.64612919092178345</v>
      </c>
      <c r="G58" s="21">
        <v>48</v>
      </c>
      <c r="H58" s="20">
        <v>0.90748769044876099</v>
      </c>
      <c r="I58" s="22">
        <v>12</v>
      </c>
      <c r="J58" s="26">
        <f t="shared" si="6"/>
        <v>0.16584622859954834</v>
      </c>
      <c r="K58" s="27">
        <f t="shared" si="7"/>
        <v>0.26135849952697754</v>
      </c>
      <c r="L58" s="37"/>
      <c r="M58" s="37"/>
      <c r="N58" s="37"/>
    </row>
    <row r="59" spans="1:47" s="28" customFormat="1">
      <c r="A59" s="9" t="s">
        <v>39</v>
      </c>
      <c r="B59" s="14" t="s">
        <v>4</v>
      </c>
      <c r="C59" s="15" t="s">
        <v>40</v>
      </c>
      <c r="D59" s="11">
        <v>0.42641869187355042</v>
      </c>
      <c r="E59" s="12">
        <v>50</v>
      </c>
      <c r="F59" s="11">
        <v>0.53490626811981201</v>
      </c>
      <c r="G59" s="12">
        <v>68</v>
      </c>
      <c r="H59" s="11">
        <v>0.79230338335037231</v>
      </c>
      <c r="I59" s="13">
        <v>31</v>
      </c>
      <c r="J59" s="26">
        <f t="shared" si="6"/>
        <v>0.3658846914768219</v>
      </c>
      <c r="K59" s="27">
        <f t="shared" si="7"/>
        <v>0.2573971152305603</v>
      </c>
    </row>
    <row r="60" spans="1:47" s="38" customFormat="1">
      <c r="A60" s="29" t="s">
        <v>45</v>
      </c>
      <c r="B60" s="29" t="s">
        <v>11</v>
      </c>
      <c r="C60" s="30" t="s">
        <v>46</v>
      </c>
      <c r="D60" s="31">
        <v>0.39810878038406372</v>
      </c>
      <c r="E60" s="32">
        <v>54</v>
      </c>
      <c r="F60" s="31">
        <v>0.49841883778572083</v>
      </c>
      <c r="G60" s="32">
        <v>74</v>
      </c>
      <c r="H60" s="31">
        <v>0.71852570772171021</v>
      </c>
      <c r="I60" s="34">
        <v>47</v>
      </c>
      <c r="J60" s="26">
        <f t="shared" si="6"/>
        <v>0.32041692733764648</v>
      </c>
      <c r="K60" s="27">
        <f t="shared" si="7"/>
        <v>0.22010686993598938</v>
      </c>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row>
    <row r="61" spans="1:47" s="28" customFormat="1">
      <c r="A61" s="9" t="s">
        <v>27</v>
      </c>
      <c r="B61" s="9" t="s">
        <v>19</v>
      </c>
      <c r="C61" s="10" t="s">
        <v>28</v>
      </c>
      <c r="D61" s="11">
        <v>0.43333327770233154</v>
      </c>
      <c r="E61" s="12">
        <v>49</v>
      </c>
      <c r="F61" s="11">
        <v>0.5808214545249939</v>
      </c>
      <c r="G61" s="12">
        <v>56</v>
      </c>
      <c r="H61" s="11">
        <v>0.80058097839355469</v>
      </c>
      <c r="I61" s="13">
        <v>30</v>
      </c>
      <c r="J61" s="26">
        <f t="shared" si="6"/>
        <v>0.36724770069122314</v>
      </c>
      <c r="K61" s="27">
        <f t="shared" si="7"/>
        <v>0.21975952386856079</v>
      </c>
    </row>
    <row r="63" spans="1:47">
      <c r="B63" t="s">
        <v>75</v>
      </c>
    </row>
    <row r="64" spans="1:47">
      <c r="B64" t="s">
        <v>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6" sqref="K16"/>
    </sheetView>
  </sheetViews>
  <sheetFormatPr baseColWidth="10" defaultRowHeight="15.75"/>
  <sheetData>
    <row r="1" spans="1:11" s="114" customFormat="1" ht="15">
      <c r="A1" s="114" t="s">
        <v>186</v>
      </c>
    </row>
    <row r="2" spans="1:11" s="115" customFormat="1" ht="30" customHeight="1">
      <c r="A2" s="218" t="s">
        <v>184</v>
      </c>
      <c r="B2" s="218"/>
      <c r="C2" s="218"/>
      <c r="D2" s="218"/>
      <c r="E2" s="218"/>
      <c r="F2" s="218"/>
      <c r="G2" s="218"/>
      <c r="H2" s="218"/>
      <c r="I2" s="218"/>
      <c r="J2" s="218"/>
      <c r="K2" s="218"/>
    </row>
    <row r="3" spans="1:11" s="115" customFormat="1" ht="30" customHeight="1">
      <c r="A3" s="218" t="s">
        <v>231</v>
      </c>
      <c r="B3" s="218"/>
      <c r="C3" s="218"/>
      <c r="D3" s="218"/>
      <c r="E3" s="218"/>
      <c r="F3" s="218"/>
      <c r="G3" s="218"/>
      <c r="H3" s="218"/>
      <c r="I3" s="218"/>
      <c r="J3" s="218"/>
      <c r="K3" s="218"/>
    </row>
    <row r="4" spans="1:11" s="115" customFormat="1" ht="15">
      <c r="A4" s="219" t="s">
        <v>185</v>
      </c>
      <c r="B4" s="220"/>
      <c r="C4" s="220"/>
      <c r="D4" s="220"/>
      <c r="E4" s="220"/>
      <c r="F4" s="220"/>
      <c r="G4" s="220"/>
      <c r="H4" s="220"/>
      <c r="I4" s="220"/>
      <c r="J4" s="220"/>
      <c r="K4" s="220"/>
    </row>
    <row r="5" spans="1:11" s="115" customFormat="1" ht="15">
      <c r="A5" s="221" t="s">
        <v>187</v>
      </c>
      <c r="B5" s="220"/>
      <c r="C5" s="220"/>
      <c r="D5" s="220"/>
      <c r="E5" s="220"/>
      <c r="F5" s="220"/>
      <c r="G5" s="220"/>
      <c r="H5" s="220"/>
      <c r="I5" s="220"/>
      <c r="J5" s="220"/>
      <c r="K5" s="220"/>
    </row>
    <row r="6" spans="1:11">
      <c r="A6" t="s">
        <v>270</v>
      </c>
    </row>
    <row r="8" spans="1:11">
      <c r="K8" s="222" t="s">
        <v>271</v>
      </c>
    </row>
  </sheetData>
  <mergeCells count="4">
    <mergeCell ref="A2:K2"/>
    <mergeCell ref="A3:K3"/>
    <mergeCell ref="A4:K4"/>
    <mergeCell ref="A5:K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A13" zoomScale="90" zoomScaleNormal="90" workbookViewId="0">
      <selection activeCell="A31" sqref="A31"/>
    </sheetView>
  </sheetViews>
  <sheetFormatPr baseColWidth="10" defaultRowHeight="15.75"/>
  <cols>
    <col min="1" max="1" width="47.875" customWidth="1"/>
    <col min="2" max="2" width="22.375" customWidth="1"/>
    <col min="3" max="3" width="22.875" customWidth="1"/>
    <col min="4" max="4" width="21.875" customWidth="1"/>
  </cols>
  <sheetData>
    <row r="1" spans="1:1" s="169" customFormat="1" ht="15">
      <c r="A1" s="78" t="s">
        <v>264</v>
      </c>
    </row>
    <row r="2" spans="1:1" ht="18.75">
      <c r="A2" s="7"/>
    </row>
    <row r="3" spans="1:1" ht="18.75">
      <c r="A3" s="7"/>
    </row>
    <row r="4" spans="1:1" ht="18.75">
      <c r="A4" s="7"/>
    </row>
    <row r="5" spans="1:1" ht="18.75">
      <c r="A5" s="7"/>
    </row>
    <row r="6" spans="1:1" ht="18.75">
      <c r="A6" s="7"/>
    </row>
    <row r="7" spans="1:1" ht="18.75">
      <c r="A7" s="7"/>
    </row>
    <row r="8" spans="1:1" ht="18.75">
      <c r="A8" s="7"/>
    </row>
    <row r="9" spans="1:1" ht="18.75">
      <c r="A9" s="7"/>
    </row>
    <row r="10" spans="1:1" ht="18.75">
      <c r="A10" s="7"/>
    </row>
    <row r="11" spans="1:1" ht="18.75">
      <c r="A11" s="7"/>
    </row>
    <row r="12" spans="1:1" ht="18.75">
      <c r="A12" s="7"/>
    </row>
    <row r="13" spans="1:1" ht="18.75">
      <c r="A13" s="7"/>
    </row>
    <row r="14" spans="1:1" ht="18.75">
      <c r="A14" s="7"/>
    </row>
    <row r="15" spans="1:1" ht="18.75">
      <c r="A15" s="7"/>
    </row>
    <row r="16" spans="1:1" ht="18.75">
      <c r="A16" s="7"/>
    </row>
    <row r="17" spans="1:7" ht="18.75">
      <c r="A17" s="7"/>
    </row>
    <row r="18" spans="1:7" ht="18.75">
      <c r="A18" s="7"/>
    </row>
    <row r="19" spans="1:7" ht="18.75">
      <c r="A19" s="7"/>
    </row>
    <row r="20" spans="1:7" ht="18.75">
      <c r="A20" s="7"/>
    </row>
    <row r="21" spans="1:7" ht="18.75">
      <c r="A21" s="7"/>
    </row>
    <row r="22" spans="1:7" ht="18.75">
      <c r="A22" s="7"/>
    </row>
    <row r="23" spans="1:7" ht="18.75">
      <c r="A23" s="7"/>
    </row>
    <row r="24" spans="1:7" ht="18.75">
      <c r="A24" s="7"/>
    </row>
    <row r="25" spans="1:7" ht="18.75">
      <c r="A25" s="7"/>
    </row>
    <row r="26" spans="1:7" ht="18.75">
      <c r="A26" s="7"/>
    </row>
    <row r="27" spans="1:7" ht="18.75">
      <c r="A27" s="7"/>
    </row>
    <row r="28" spans="1:7" s="171" customFormat="1" ht="42.6" customHeight="1">
      <c r="A28" s="178" t="s">
        <v>268</v>
      </c>
      <c r="B28" s="178"/>
      <c r="C28" s="178"/>
      <c r="D28" s="178"/>
      <c r="E28" s="178"/>
      <c r="F28" s="170"/>
      <c r="G28" s="170"/>
    </row>
    <row r="29" spans="1:7" s="171" customFormat="1" ht="15">
      <c r="A29" s="179" t="s">
        <v>152</v>
      </c>
      <c r="B29" s="180"/>
      <c r="C29" s="180"/>
      <c r="D29" s="180"/>
      <c r="E29" s="180"/>
      <c r="F29" s="180"/>
      <c r="G29" s="180"/>
    </row>
    <row r="30" spans="1:7" s="169" customFormat="1" ht="15" customHeight="1">
      <c r="A30" s="181" t="s">
        <v>153</v>
      </c>
      <c r="B30" s="181"/>
      <c r="C30" s="181"/>
      <c r="D30" s="181"/>
      <c r="E30" s="181"/>
      <c r="F30" s="181"/>
      <c r="G30" s="181"/>
    </row>
    <row r="31" spans="1:7" s="169" customFormat="1" ht="15" customHeight="1">
      <c r="A31" s="222" t="s">
        <v>271</v>
      </c>
    </row>
    <row r="32" spans="1:7" ht="18.75">
      <c r="A32" s="7"/>
    </row>
    <row r="33" spans="1:5">
      <c r="D33" s="75"/>
    </row>
    <row r="34" spans="1:5">
      <c r="A34" s="73" t="s">
        <v>149</v>
      </c>
      <c r="B34" s="74" t="s">
        <v>105</v>
      </c>
      <c r="C34" s="74" t="s">
        <v>104</v>
      </c>
      <c r="D34" s="74" t="s">
        <v>267</v>
      </c>
      <c r="E34" s="76" t="s">
        <v>2</v>
      </c>
    </row>
    <row r="35" spans="1:5">
      <c r="A35" s="172" t="s">
        <v>182</v>
      </c>
      <c r="B35" s="173">
        <v>-0.1464887</v>
      </c>
      <c r="C35" s="173">
        <v>-1.04272933</v>
      </c>
      <c r="D35" s="173">
        <f t="shared" ref="D35:D48" si="0">E35-1</f>
        <v>-0.52300000000000002</v>
      </c>
      <c r="E35" s="77">
        <v>0.47699999999999998</v>
      </c>
    </row>
    <row r="36" spans="1:5">
      <c r="A36" s="172" t="s">
        <v>49</v>
      </c>
      <c r="B36" s="173">
        <v>0.45850874000000003</v>
      </c>
      <c r="C36" s="173">
        <v>-0.27974143000000001</v>
      </c>
      <c r="D36" s="173">
        <f t="shared" si="0"/>
        <v>0.10781719999999995</v>
      </c>
      <c r="E36" s="77">
        <v>1.1078171999999999</v>
      </c>
    </row>
    <row r="37" spans="1:5">
      <c r="A37" s="172" t="s">
        <v>52</v>
      </c>
      <c r="B37" s="173">
        <v>0.66412484999999999</v>
      </c>
      <c r="C37" s="173">
        <v>-0.14743954000000001</v>
      </c>
      <c r="D37" s="173">
        <f t="shared" si="0"/>
        <v>0.14687420000000007</v>
      </c>
      <c r="E37" s="77">
        <v>1.1468742000000001</v>
      </c>
    </row>
    <row r="38" spans="1:5">
      <c r="A38" s="172" t="s">
        <v>224</v>
      </c>
      <c r="B38" s="173">
        <v>0.34700913</v>
      </c>
      <c r="C38" s="173">
        <v>-0.14372809</v>
      </c>
      <c r="D38" s="173">
        <f t="shared" si="0"/>
        <v>0.14927240000000008</v>
      </c>
      <c r="E38" s="77">
        <v>1.1492724000000001</v>
      </c>
    </row>
    <row r="39" spans="1:5">
      <c r="A39" s="172" t="s">
        <v>223</v>
      </c>
      <c r="B39" s="173">
        <v>0.44083852000000001</v>
      </c>
      <c r="C39" s="173">
        <v>-0.18102582</v>
      </c>
      <c r="D39" s="173">
        <f t="shared" si="0"/>
        <v>0.21084959999999997</v>
      </c>
      <c r="E39" s="77">
        <v>1.2108496</v>
      </c>
    </row>
    <row r="40" spans="1:5">
      <c r="A40" s="172" t="s">
        <v>53</v>
      </c>
      <c r="B40" s="173">
        <v>0.75763177000000004</v>
      </c>
      <c r="C40" s="173">
        <v>6.034722E-2</v>
      </c>
      <c r="D40" s="173">
        <f t="shared" si="0"/>
        <v>0.36842059999999988</v>
      </c>
      <c r="E40" s="77">
        <v>1.3684205999999999</v>
      </c>
    </row>
    <row r="41" spans="1:5">
      <c r="A41" s="172" t="s">
        <v>163</v>
      </c>
      <c r="B41" s="173">
        <v>0.70327156000000002</v>
      </c>
      <c r="C41" s="173">
        <v>6.2823920000000005E-2</v>
      </c>
      <c r="D41" s="173">
        <f t="shared" si="0"/>
        <v>0.5070249</v>
      </c>
      <c r="E41" s="77">
        <v>1.5070249</v>
      </c>
    </row>
    <row r="42" spans="1:5">
      <c r="A42" s="172" t="s">
        <v>54</v>
      </c>
      <c r="B42" s="173">
        <v>0.68425142000000005</v>
      </c>
      <c r="C42" s="173">
        <v>0.23783419</v>
      </c>
      <c r="D42" s="173">
        <f t="shared" si="0"/>
        <v>0.51296779999999997</v>
      </c>
      <c r="E42" s="77">
        <v>1.5129678</v>
      </c>
    </row>
    <row r="43" spans="1:5">
      <c r="A43" s="172" t="s">
        <v>55</v>
      </c>
      <c r="B43" s="173">
        <v>0.92295680999999996</v>
      </c>
      <c r="C43" s="173">
        <v>0.42585190000000001</v>
      </c>
      <c r="D43" s="173">
        <f t="shared" si="0"/>
        <v>0.59947919999999999</v>
      </c>
      <c r="E43" s="77">
        <v>1.5994792</v>
      </c>
    </row>
    <row r="44" spans="1:5">
      <c r="A44" s="172" t="s">
        <v>50</v>
      </c>
      <c r="B44" s="173">
        <v>5.6542809999999999E-2</v>
      </c>
      <c r="C44" s="173">
        <v>-0.26927723999999997</v>
      </c>
      <c r="D44" s="173">
        <f t="shared" si="0"/>
        <v>0.6575063000000001</v>
      </c>
      <c r="E44" s="77">
        <v>1.6575063000000001</v>
      </c>
    </row>
    <row r="45" spans="1:5">
      <c r="A45" s="172" t="s">
        <v>154</v>
      </c>
      <c r="B45" s="173">
        <v>0.82675045000000003</v>
      </c>
      <c r="C45" s="173">
        <v>0.17796463000000001</v>
      </c>
      <c r="D45" s="173">
        <f t="shared" si="0"/>
        <v>0.69478149999999994</v>
      </c>
      <c r="E45" s="77">
        <v>1.6947814999999999</v>
      </c>
    </row>
    <row r="46" spans="1:5">
      <c r="A46" s="172" t="s">
        <v>56</v>
      </c>
      <c r="B46" s="173">
        <v>1.3660349199999999</v>
      </c>
      <c r="C46" s="173">
        <v>0.69129691999999998</v>
      </c>
      <c r="D46" s="173">
        <f t="shared" si="0"/>
        <v>1.2204800000000002</v>
      </c>
      <c r="E46" s="77">
        <v>2.2204800000000002</v>
      </c>
    </row>
    <row r="47" spans="1:5">
      <c r="A47" s="172" t="s">
        <v>57</v>
      </c>
      <c r="B47" s="173">
        <v>1.69556051</v>
      </c>
      <c r="C47" s="173">
        <v>1.18912591</v>
      </c>
      <c r="D47" s="173">
        <f t="shared" si="0"/>
        <v>1.3624340999999998</v>
      </c>
      <c r="E47" s="77">
        <v>2.3624340999999998</v>
      </c>
    </row>
    <row r="48" spans="1:5">
      <c r="A48" s="174" t="s">
        <v>58</v>
      </c>
      <c r="B48" s="175">
        <v>1.7217477699999999</v>
      </c>
      <c r="C48" s="175">
        <v>1.36938582</v>
      </c>
      <c r="D48" s="175">
        <f t="shared" si="0"/>
        <v>1.8784334999999999</v>
      </c>
      <c r="E48" s="77">
        <v>2.8784334999999999</v>
      </c>
    </row>
    <row r="49" spans="4:4">
      <c r="D49" s="75"/>
    </row>
    <row r="50" spans="4:4">
      <c r="D50" s="75"/>
    </row>
    <row r="71" spans="2:2">
      <c r="B71" s="5"/>
    </row>
    <row r="72" spans="2:2">
      <c r="B72" s="5"/>
    </row>
    <row r="73" spans="2:2">
      <c r="B73" s="5"/>
    </row>
  </sheetData>
  <mergeCells count="3">
    <mergeCell ref="A28:E28"/>
    <mergeCell ref="A29:G29"/>
    <mergeCell ref="A30:G30"/>
  </mergeCells>
  <pageMargins left="0.7" right="0.7" top="0.75" bottom="0.75" header="0.3" footer="0.3"/>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opLeftCell="A16" zoomScale="80" zoomScaleNormal="80" workbookViewId="0">
      <selection activeCell="A29" sqref="A29"/>
    </sheetView>
  </sheetViews>
  <sheetFormatPr baseColWidth="10" defaultRowHeight="15.75"/>
  <cols>
    <col min="1" max="1" width="43.625" customWidth="1"/>
    <col min="2" max="2" width="11.5" customWidth="1"/>
    <col min="4" max="4" width="11.625" customWidth="1"/>
    <col min="5" max="5" width="5.375" customWidth="1"/>
  </cols>
  <sheetData>
    <row r="1" spans="1:1" s="79" customFormat="1" ht="15">
      <c r="A1" s="78" t="s">
        <v>238</v>
      </c>
    </row>
    <row r="2" spans="1:1">
      <c r="A2" s="6"/>
    </row>
    <row r="3" spans="1:1">
      <c r="A3" s="6"/>
    </row>
    <row r="4" spans="1:1">
      <c r="A4" s="6"/>
    </row>
    <row r="5" spans="1:1">
      <c r="A5" s="6"/>
    </row>
    <row r="6" spans="1:1">
      <c r="A6" s="6"/>
    </row>
    <row r="7" spans="1:1">
      <c r="A7" s="6"/>
    </row>
    <row r="8" spans="1:1">
      <c r="A8" s="6"/>
    </row>
    <row r="9" spans="1:1">
      <c r="A9" s="6"/>
    </row>
    <row r="10" spans="1:1">
      <c r="A10" s="6"/>
    </row>
    <row r="11" spans="1:1">
      <c r="A11" s="6"/>
    </row>
    <row r="12" spans="1:1">
      <c r="A12" s="6"/>
    </row>
    <row r="13" spans="1:1">
      <c r="A13" s="6"/>
    </row>
    <row r="14" spans="1:1">
      <c r="A14" s="6"/>
    </row>
    <row r="15" spans="1:1">
      <c r="A15" s="6"/>
    </row>
    <row r="16" spans="1:1">
      <c r="A16" s="6"/>
    </row>
    <row r="17" spans="1:10">
      <c r="A17" s="6"/>
    </row>
    <row r="18" spans="1:10">
      <c r="A18" s="6"/>
    </row>
    <row r="19" spans="1:10">
      <c r="A19" s="6"/>
    </row>
    <row r="20" spans="1:10">
      <c r="A20" s="6"/>
    </row>
    <row r="21" spans="1:10">
      <c r="A21" s="6"/>
    </row>
    <row r="22" spans="1:10">
      <c r="A22" s="6"/>
    </row>
    <row r="23" spans="1:10">
      <c r="A23" s="6"/>
    </row>
    <row r="24" spans="1:10">
      <c r="A24" s="6"/>
    </row>
    <row r="25" spans="1:10" s="79" customFormat="1" ht="15">
      <c r="A25" s="182"/>
      <c r="B25" s="179"/>
      <c r="C25" s="179"/>
      <c r="D25" s="94"/>
      <c r="E25" s="94"/>
      <c r="F25" s="94"/>
      <c r="G25" s="94"/>
      <c r="H25" s="94"/>
    </row>
    <row r="26" spans="1:10" s="79" customFormat="1" ht="67.5" customHeight="1">
      <c r="A26" s="186" t="s">
        <v>189</v>
      </c>
      <c r="B26" s="186"/>
      <c r="C26" s="186"/>
      <c r="D26" s="186"/>
      <c r="E26" s="186"/>
      <c r="F26" s="186"/>
      <c r="G26" s="186"/>
      <c r="H26" s="94"/>
    </row>
    <row r="27" spans="1:10" s="79" customFormat="1" ht="15">
      <c r="A27" s="179" t="s">
        <v>150</v>
      </c>
      <c r="B27" s="179"/>
      <c r="C27" s="179"/>
      <c r="D27" s="94"/>
      <c r="E27" s="94"/>
      <c r="F27" s="94"/>
      <c r="G27" s="94"/>
      <c r="H27" s="94"/>
      <c r="I27" s="94"/>
    </row>
    <row r="28" spans="1:10" s="79" customFormat="1" ht="15">
      <c r="A28" s="93" t="s">
        <v>151</v>
      </c>
      <c r="B28" s="93"/>
      <c r="C28" s="93"/>
      <c r="D28" s="93"/>
      <c r="E28" s="93"/>
    </row>
    <row r="29" spans="1:10" s="79" customFormat="1" ht="15">
      <c r="A29" s="222" t="s">
        <v>271</v>
      </c>
    </row>
    <row r="30" spans="1:10" ht="27" customHeight="1">
      <c r="A30" s="6"/>
      <c r="B30" s="183" t="s">
        <v>159</v>
      </c>
      <c r="C30" s="184"/>
      <c r="D30" s="185"/>
      <c r="E30" s="8"/>
      <c r="F30" s="8"/>
    </row>
    <row r="31" spans="1:10" s="80" customFormat="1" ht="23.1" customHeight="1">
      <c r="A31" s="118"/>
      <c r="B31" s="102" t="s">
        <v>160</v>
      </c>
      <c r="C31" s="102" t="s">
        <v>161</v>
      </c>
      <c r="D31" s="102" t="s">
        <v>162</v>
      </c>
      <c r="E31" s="103"/>
      <c r="F31" s="96"/>
    </row>
    <row r="32" spans="1:10" s="79" customFormat="1" ht="15">
      <c r="A32" s="116" t="s">
        <v>61</v>
      </c>
      <c r="B32" s="117">
        <v>22.11807519197464</v>
      </c>
      <c r="C32" s="117">
        <v>29.605591297149658</v>
      </c>
      <c r="D32" s="117">
        <v>75.962537527084351</v>
      </c>
      <c r="E32" s="96"/>
      <c r="F32" s="98"/>
      <c r="G32" s="81"/>
      <c r="H32" s="81"/>
      <c r="I32" s="81"/>
      <c r="J32" s="81"/>
    </row>
    <row r="33" spans="1:10" s="79" customFormat="1" ht="30">
      <c r="A33" s="116" t="s">
        <v>107</v>
      </c>
      <c r="B33" s="117">
        <v>37.818711996078491</v>
      </c>
      <c r="C33" s="117">
        <v>53.31081748008728</v>
      </c>
      <c r="D33" s="117">
        <v>83.637022972106934</v>
      </c>
      <c r="E33" s="95"/>
      <c r="F33" s="99"/>
      <c r="G33" s="81"/>
      <c r="H33" s="81"/>
      <c r="I33" s="81"/>
      <c r="J33" s="81"/>
    </row>
    <row r="34" spans="1:10" s="79" customFormat="1" ht="30">
      <c r="A34" s="116" t="s">
        <v>225</v>
      </c>
      <c r="B34" s="119">
        <v>40</v>
      </c>
      <c r="C34" s="119">
        <v>50</v>
      </c>
      <c r="D34" s="119">
        <v>72</v>
      </c>
      <c r="E34" s="96"/>
      <c r="F34" s="98"/>
      <c r="G34" s="81"/>
      <c r="H34" s="81"/>
      <c r="I34" s="81"/>
      <c r="J34" s="81"/>
    </row>
    <row r="35" spans="1:10" s="79" customFormat="1" ht="30">
      <c r="A35" s="120" t="s">
        <v>165</v>
      </c>
      <c r="B35" s="117">
        <v>42.641869187355042</v>
      </c>
      <c r="C35" s="117">
        <v>53.490626811981201</v>
      </c>
      <c r="D35" s="117">
        <v>79.230338335037231</v>
      </c>
      <c r="E35" s="96"/>
      <c r="F35" s="98"/>
      <c r="G35" s="81"/>
      <c r="H35" s="81"/>
      <c r="I35" s="81"/>
      <c r="J35" s="81"/>
    </row>
    <row r="36" spans="1:10" s="79" customFormat="1" ht="30">
      <c r="A36" s="116" t="s">
        <v>166</v>
      </c>
      <c r="B36" s="117">
        <v>43.333327770233154</v>
      </c>
      <c r="C36" s="117">
        <v>58.08214545249939</v>
      </c>
      <c r="D36" s="117">
        <v>80.058097839355469</v>
      </c>
      <c r="E36" s="96"/>
      <c r="F36" s="98"/>
      <c r="G36" s="81"/>
      <c r="H36" s="81"/>
      <c r="I36" s="81"/>
      <c r="J36" s="81"/>
    </row>
    <row r="37" spans="1:10" s="79" customFormat="1" ht="30">
      <c r="A37" s="121" t="s">
        <v>126</v>
      </c>
      <c r="B37" s="117">
        <v>46</v>
      </c>
      <c r="C37" s="117">
        <v>54</v>
      </c>
      <c r="D37" s="117">
        <v>75</v>
      </c>
      <c r="E37" s="96"/>
      <c r="F37" s="98"/>
      <c r="G37" s="81"/>
      <c r="H37" s="81"/>
      <c r="I37" s="81"/>
      <c r="J37" s="81"/>
    </row>
    <row r="38" spans="1:10" s="79" customFormat="1" ht="30">
      <c r="A38" s="116" t="s">
        <v>167</v>
      </c>
      <c r="B38" s="117">
        <v>49.433273077011108</v>
      </c>
      <c r="C38" s="117">
        <v>57.066434621810913</v>
      </c>
      <c r="D38" s="117">
        <v>77.112621068954468</v>
      </c>
      <c r="E38" s="96"/>
      <c r="F38" s="98"/>
      <c r="G38" s="81"/>
      <c r="H38" s="81"/>
      <c r="I38" s="81"/>
      <c r="J38" s="81"/>
    </row>
    <row r="39" spans="1:10" s="79" customFormat="1" ht="30">
      <c r="A39" s="116" t="s">
        <v>158</v>
      </c>
      <c r="B39" s="117">
        <v>68.555384874343872</v>
      </c>
      <c r="C39" s="117">
        <v>50.169068574905396</v>
      </c>
      <c r="D39" s="117">
        <v>92.510771751403809</v>
      </c>
      <c r="E39" s="96"/>
      <c r="F39" s="98"/>
      <c r="G39" s="81"/>
      <c r="H39" s="81"/>
      <c r="I39" s="81"/>
      <c r="J39" s="81"/>
    </row>
    <row r="40" spans="1:10" ht="30">
      <c r="A40" s="120" t="s">
        <v>164</v>
      </c>
      <c r="B40" s="117">
        <v>74.164146184921265</v>
      </c>
      <c r="C40" s="117">
        <v>64.612919092178345</v>
      </c>
      <c r="D40" s="117">
        <v>90.748769044876099</v>
      </c>
      <c r="E40" s="97"/>
      <c r="F40" s="100"/>
      <c r="G40" s="101"/>
      <c r="H40" s="101"/>
      <c r="I40" s="101"/>
      <c r="J40" s="101"/>
    </row>
    <row r="41" spans="1:10" ht="30">
      <c r="A41" s="116" t="s">
        <v>188</v>
      </c>
      <c r="B41" s="117">
        <v>74.232137203216496</v>
      </c>
      <c r="C41" s="117">
        <v>67.492622137069702</v>
      </c>
      <c r="D41" s="117">
        <v>93.906527757644596</v>
      </c>
      <c r="F41" s="101"/>
      <c r="G41" s="101"/>
      <c r="H41" s="101"/>
      <c r="I41" s="101"/>
      <c r="J41" s="101"/>
    </row>
  </sheetData>
  <mergeCells count="4">
    <mergeCell ref="A25:C25"/>
    <mergeCell ref="A27:C27"/>
    <mergeCell ref="B30:D30"/>
    <mergeCell ref="A26:G26"/>
  </mergeCells>
  <pageMargins left="0.7" right="0.7"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19" zoomScale="80" zoomScaleNormal="80" workbookViewId="0">
      <selection activeCell="C64" sqref="C64"/>
    </sheetView>
  </sheetViews>
  <sheetFormatPr baseColWidth="10" defaultRowHeight="15.75"/>
  <cols>
    <col min="1" max="1" width="46.875" customWidth="1"/>
    <col min="2" max="2" width="11.5" customWidth="1"/>
    <col min="3" max="5" width="12" bestFit="1" customWidth="1"/>
    <col min="10" max="10" width="59.5" customWidth="1"/>
    <col min="11" max="11" width="41" customWidth="1"/>
    <col min="12" max="12" width="13.5" bestFit="1" customWidth="1"/>
    <col min="13" max="13" width="12.625" bestFit="1" customWidth="1"/>
    <col min="14" max="15" width="13.5" bestFit="1" customWidth="1"/>
  </cols>
  <sheetData>
    <row r="1" spans="1:3" s="79" customFormat="1" ht="15">
      <c r="A1" s="84" t="s">
        <v>236</v>
      </c>
      <c r="B1" s="84"/>
      <c r="C1" s="84"/>
    </row>
    <row r="33" spans="1:8" s="80" customFormat="1" ht="46.5" customHeight="1">
      <c r="A33" s="188" t="s">
        <v>232</v>
      </c>
      <c r="B33" s="179"/>
      <c r="C33" s="179"/>
      <c r="D33" s="179"/>
      <c r="E33" s="179"/>
      <c r="F33" s="179"/>
      <c r="G33" s="179"/>
      <c r="H33" s="179"/>
    </row>
    <row r="34" spans="1:8" s="80" customFormat="1" ht="15">
      <c r="A34" s="179" t="s">
        <v>150</v>
      </c>
      <c r="B34" s="189"/>
      <c r="C34" s="189"/>
      <c r="D34" s="189"/>
      <c r="E34" s="189"/>
      <c r="F34" s="189"/>
      <c r="G34" s="189"/>
    </row>
    <row r="35" spans="1:8" s="79" customFormat="1" ht="15" customHeight="1">
      <c r="A35" s="187" t="s">
        <v>151</v>
      </c>
      <c r="B35" s="187"/>
      <c r="C35" s="187"/>
      <c r="D35" s="187"/>
      <c r="E35" s="187"/>
      <c r="F35" s="187"/>
      <c r="G35" s="187"/>
    </row>
    <row r="36" spans="1:8" s="79" customFormat="1" ht="15" customHeight="1">
      <c r="A36" s="222" t="s">
        <v>271</v>
      </c>
    </row>
    <row r="37" spans="1:8">
      <c r="A37" s="65" t="s">
        <v>132</v>
      </c>
      <c r="B37" s="66">
        <v>0</v>
      </c>
      <c r="C37" s="66">
        <v>0</v>
      </c>
      <c r="D37" s="66">
        <v>0</v>
      </c>
      <c r="E37" s="66">
        <v>0</v>
      </c>
    </row>
    <row r="38" spans="1:8">
      <c r="A38" s="6"/>
    </row>
    <row r="39" spans="1:8">
      <c r="A39" s="85" t="s">
        <v>149</v>
      </c>
      <c r="B39" s="86" t="s">
        <v>128</v>
      </c>
      <c r="C39" s="86" t="s">
        <v>129</v>
      </c>
      <c r="D39" s="86" t="s">
        <v>130</v>
      </c>
      <c r="E39" s="86" t="s">
        <v>131</v>
      </c>
    </row>
    <row r="40" spans="1:8">
      <c r="A40" s="137" t="s">
        <v>223</v>
      </c>
      <c r="B40" s="130">
        <v>0.79406958818435669</v>
      </c>
      <c r="C40" s="130">
        <v>2.8917232528328896E-2</v>
      </c>
      <c r="D40" s="130">
        <v>-0.63405066728591919</v>
      </c>
      <c r="E40" s="130">
        <v>-1.2588019371032715</v>
      </c>
    </row>
    <row r="41" spans="1:8">
      <c r="A41" s="87" t="s">
        <v>134</v>
      </c>
      <c r="B41" s="130">
        <v>2.1317532062530518</v>
      </c>
      <c r="C41" s="130">
        <v>1.2249742746353149</v>
      </c>
      <c r="D41" s="130">
        <v>0.85043048858642578</v>
      </c>
      <c r="E41" s="130">
        <v>0.28677323460578918</v>
      </c>
    </row>
    <row r="42" spans="1:8">
      <c r="A42" s="87" t="s">
        <v>55</v>
      </c>
      <c r="B42" s="130">
        <v>1.1770769357681274</v>
      </c>
      <c r="C42" s="130">
        <v>0.56824463605880737</v>
      </c>
      <c r="D42" s="130">
        <v>0.12191999703645706</v>
      </c>
      <c r="E42" s="130">
        <v>-0.49985745549201965</v>
      </c>
    </row>
    <row r="43" spans="1:8">
      <c r="A43" s="87" t="s">
        <v>54</v>
      </c>
      <c r="B43" s="130">
        <v>0.9019092321395874</v>
      </c>
      <c r="C43" s="130">
        <v>0.36841753125190735</v>
      </c>
      <c r="D43" s="130">
        <v>-1.4081835746765137E-2</v>
      </c>
      <c r="E43" s="130">
        <v>-0.64530342817306519</v>
      </c>
    </row>
    <row r="44" spans="1:8">
      <c r="A44" s="87" t="s">
        <v>50</v>
      </c>
      <c r="B44" s="130">
        <v>0.5606454610824585</v>
      </c>
      <c r="C44" s="130">
        <v>-5.7455774396657944E-2</v>
      </c>
      <c r="D44" s="130">
        <v>-0.63485342264175415</v>
      </c>
      <c r="E44" s="130">
        <v>-1.378881573677063</v>
      </c>
    </row>
    <row r="45" spans="1:8">
      <c r="A45" s="87" t="s">
        <v>154</v>
      </c>
      <c r="B45" s="130">
        <v>0.90467417240142822</v>
      </c>
      <c r="C45" s="130">
        <v>0.314287930727005</v>
      </c>
      <c r="D45" s="130">
        <v>-0.11163866519927979</v>
      </c>
      <c r="E45" s="130">
        <v>-0.75321328639984131</v>
      </c>
    </row>
    <row r="46" spans="1:8">
      <c r="A46" s="87" t="s">
        <v>56</v>
      </c>
      <c r="B46" s="130">
        <v>1.5468469858169556</v>
      </c>
      <c r="C46" s="130">
        <v>0.84947550296783447</v>
      </c>
      <c r="D46" s="130">
        <v>0.38408410549163818</v>
      </c>
      <c r="E46" s="130">
        <v>-0.45887395739555359</v>
      </c>
    </row>
    <row r="47" spans="1:8">
      <c r="A47" s="87" t="s">
        <v>52</v>
      </c>
      <c r="B47" s="130">
        <v>0.72710913419723511</v>
      </c>
      <c r="C47" s="130">
        <v>2.9937935993075371E-2</v>
      </c>
      <c r="D47" s="130">
        <v>-0.49037572741508484</v>
      </c>
      <c r="E47" s="130">
        <v>-1.3026028871536255</v>
      </c>
    </row>
    <row r="48" spans="1:8">
      <c r="A48" s="87" t="s">
        <v>49</v>
      </c>
      <c r="B48" s="130">
        <v>0.51774066686630249</v>
      </c>
      <c r="C48" s="130">
        <v>-7.9584360122680664E-2</v>
      </c>
      <c r="D48" s="130">
        <v>-0.60054820775985718</v>
      </c>
      <c r="E48" s="130">
        <v>-1.3829809427261353</v>
      </c>
    </row>
    <row r="49" spans="1:5">
      <c r="A49" s="113" t="s">
        <v>182</v>
      </c>
      <c r="B49" s="130">
        <v>-0.30066010355949402</v>
      </c>
      <c r="C49" s="130">
        <v>-0.86083054542541504</v>
      </c>
      <c r="D49" s="130">
        <v>-1.4155968427658081</v>
      </c>
      <c r="E49" s="130">
        <v>-1.8710839748382568</v>
      </c>
    </row>
    <row r="50" spans="1:5">
      <c r="A50" s="87" t="s">
        <v>58</v>
      </c>
      <c r="B50" s="130">
        <v>2.0061028003692627</v>
      </c>
      <c r="C50" s="130">
        <v>1.4980229139328003</v>
      </c>
      <c r="D50" s="130">
        <v>1.1190049648284912</v>
      </c>
      <c r="E50" s="130">
        <v>0.56979548931121826</v>
      </c>
    </row>
    <row r="51" spans="1:5">
      <c r="A51" s="87" t="s">
        <v>53</v>
      </c>
      <c r="B51" s="130">
        <v>0.82934314012527466</v>
      </c>
      <c r="C51" s="130">
        <v>0.21343830227851868</v>
      </c>
      <c r="D51" s="130">
        <v>-0.23547041416168213</v>
      </c>
      <c r="E51" s="130">
        <v>-0.95036190748214722</v>
      </c>
    </row>
    <row r="52" spans="1:5">
      <c r="A52" s="87" t="s">
        <v>155</v>
      </c>
      <c r="B52" s="130">
        <v>0.61083155870437622</v>
      </c>
      <c r="C52" s="130">
        <v>7.5954243540763855E-2</v>
      </c>
      <c r="D52" s="130">
        <v>-0.53922224044799805</v>
      </c>
      <c r="E52" s="130">
        <v>-1.0393544435501099</v>
      </c>
    </row>
    <row r="53" spans="1:5">
      <c r="A53" s="87" t="s">
        <v>163</v>
      </c>
      <c r="B53" s="130">
        <v>0.97707140445709229</v>
      </c>
      <c r="C53" s="130">
        <v>0.20888815820217133</v>
      </c>
      <c r="D53" s="130">
        <v>-0.31265991926193237</v>
      </c>
      <c r="E53" s="130">
        <v>-0.95690697431564331</v>
      </c>
    </row>
    <row r="55" spans="1:5">
      <c r="A55" s="69" t="s">
        <v>127</v>
      </c>
    </row>
  </sheetData>
  <mergeCells count="3">
    <mergeCell ref="A35:G35"/>
    <mergeCell ref="A33:H33"/>
    <mergeCell ref="A34:G34"/>
  </mergeCells>
  <hyperlinks>
    <hyperlink ref="A55" r:id="rId1"/>
  </hyperlinks>
  <pageMargins left="0.7" right="0.7" top="0.75" bottom="0.75" header="0.3" footer="0.3"/>
  <pageSetup paperSize="9" scale="63" orientation="portrait" r:id="rId2"/>
  <rowBreaks count="1" manualBreakCount="1">
    <brk id="37"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86" zoomScaleNormal="86" workbookViewId="0">
      <selection activeCell="A27" sqref="A27"/>
    </sheetView>
  </sheetViews>
  <sheetFormatPr baseColWidth="10" defaultRowHeight="15.75"/>
  <cols>
    <col min="1" max="1" width="63" customWidth="1"/>
    <col min="2" max="3" width="15.625" customWidth="1"/>
    <col min="7" max="9" width="29.125" customWidth="1"/>
    <col min="10" max="10" width="14.875" customWidth="1"/>
  </cols>
  <sheetData>
    <row r="1" spans="1:3" s="79" customFormat="1" ht="15">
      <c r="A1" s="78" t="s">
        <v>237</v>
      </c>
    </row>
    <row r="3" spans="1:3" ht="45">
      <c r="A3" s="71"/>
      <c r="B3" s="89" t="s">
        <v>233</v>
      </c>
      <c r="C3" s="90" t="s">
        <v>234</v>
      </c>
    </row>
    <row r="4" spans="1:3" ht="18.95" customHeight="1">
      <c r="A4" s="193" t="s">
        <v>176</v>
      </c>
      <c r="B4" s="194"/>
      <c r="C4" s="195"/>
    </row>
    <row r="5" spans="1:3" s="106" customFormat="1">
      <c r="A5" s="107" t="s">
        <v>156</v>
      </c>
      <c r="B5" s="131">
        <v>73</v>
      </c>
      <c r="C5" s="131">
        <v>50</v>
      </c>
    </row>
    <row r="6" spans="1:3" s="106" customFormat="1">
      <c r="A6" s="107" t="s">
        <v>157</v>
      </c>
      <c r="B6" s="131">
        <v>27</v>
      </c>
      <c r="C6" s="131">
        <v>50</v>
      </c>
    </row>
    <row r="7" spans="1:3" s="106" customFormat="1">
      <c r="A7" s="107" t="s">
        <v>143</v>
      </c>
      <c r="B7" s="131">
        <v>75</v>
      </c>
      <c r="C7" s="131">
        <v>62</v>
      </c>
    </row>
    <row r="8" spans="1:3" s="106" customFormat="1">
      <c r="A8" s="107" t="s">
        <v>148</v>
      </c>
      <c r="B8" s="131">
        <v>25</v>
      </c>
      <c r="C8" s="131">
        <v>38</v>
      </c>
    </row>
    <row r="9" spans="1:3" s="106" customFormat="1" ht="17.25">
      <c r="A9" s="108" t="s">
        <v>240</v>
      </c>
      <c r="B9" s="150">
        <v>25</v>
      </c>
      <c r="C9" s="150">
        <v>26</v>
      </c>
    </row>
    <row r="10" spans="1:3" s="106" customFormat="1" ht="17.25">
      <c r="A10" s="108" t="s">
        <v>239</v>
      </c>
      <c r="B10" s="150">
        <v>23</v>
      </c>
      <c r="C10" s="150">
        <v>30</v>
      </c>
    </row>
    <row r="11" spans="1:3" s="106" customFormat="1">
      <c r="A11" s="151" t="s">
        <v>241</v>
      </c>
      <c r="B11" s="131">
        <v>59</v>
      </c>
      <c r="C11" s="131">
        <v>37</v>
      </c>
    </row>
    <row r="12" spans="1:3" s="106" customFormat="1">
      <c r="A12" s="151" t="s">
        <v>242</v>
      </c>
      <c r="B12" s="131">
        <v>15</v>
      </c>
      <c r="C12" s="131">
        <v>41</v>
      </c>
    </row>
    <row r="13" spans="1:3" s="106" customFormat="1">
      <c r="A13" s="152" t="s">
        <v>243</v>
      </c>
      <c r="B13" s="131">
        <v>26</v>
      </c>
      <c r="C13" s="131">
        <v>22</v>
      </c>
    </row>
    <row r="14" spans="1:3">
      <c r="A14" s="190" t="s">
        <v>144</v>
      </c>
      <c r="B14" s="191"/>
      <c r="C14" s="192"/>
    </row>
    <row r="15" spans="1:3">
      <c r="A15" s="153" t="s">
        <v>244</v>
      </c>
      <c r="B15" s="132">
        <v>38</v>
      </c>
      <c r="C15" s="132">
        <v>42</v>
      </c>
    </row>
    <row r="16" spans="1:3">
      <c r="A16" s="153" t="s">
        <v>245</v>
      </c>
      <c r="B16" s="132">
        <v>26</v>
      </c>
      <c r="C16" s="132">
        <v>22</v>
      </c>
    </row>
    <row r="17" spans="1:9">
      <c r="A17" s="153" t="s">
        <v>246</v>
      </c>
      <c r="B17" s="132">
        <v>36</v>
      </c>
      <c r="C17" s="132">
        <v>36</v>
      </c>
    </row>
    <row r="18" spans="1:9">
      <c r="A18" s="88" t="s">
        <v>145</v>
      </c>
      <c r="B18" s="131">
        <v>54</v>
      </c>
      <c r="C18" s="131">
        <v>70</v>
      </c>
    </row>
    <row r="19" spans="1:9">
      <c r="A19" s="154" t="s">
        <v>247</v>
      </c>
      <c r="B19" s="131">
        <v>18</v>
      </c>
      <c r="C19" s="131">
        <v>16</v>
      </c>
    </row>
    <row r="20" spans="1:9">
      <c r="A20" s="154" t="s">
        <v>248</v>
      </c>
      <c r="B20" s="131">
        <v>27</v>
      </c>
      <c r="C20" s="131">
        <v>14</v>
      </c>
    </row>
    <row r="21" spans="1:9" ht="17.25">
      <c r="A21" s="154" t="s">
        <v>249</v>
      </c>
      <c r="B21" s="131">
        <v>26</v>
      </c>
      <c r="C21" s="131">
        <v>26</v>
      </c>
    </row>
    <row r="22" spans="1:9" ht="17.25">
      <c r="A22" s="154" t="s">
        <v>250</v>
      </c>
      <c r="B22" s="131">
        <v>27</v>
      </c>
      <c r="C22" s="131">
        <v>24</v>
      </c>
    </row>
    <row r="23" spans="1:9" s="47" customFormat="1" ht="11.1" customHeight="1">
      <c r="A23" s="196"/>
      <c r="B23" s="196"/>
      <c r="C23" s="196"/>
      <c r="D23" s="196"/>
      <c r="E23" s="196"/>
      <c r="F23" s="196"/>
      <c r="G23" s="196"/>
      <c r="H23" s="196"/>
      <c r="I23" s="196"/>
    </row>
    <row r="24" spans="1:9" s="47" customFormat="1" ht="51" customHeight="1">
      <c r="A24" s="197" t="s">
        <v>265</v>
      </c>
      <c r="B24" s="197"/>
      <c r="C24" s="197"/>
      <c r="D24" s="147"/>
      <c r="E24" s="147"/>
      <c r="F24" s="147"/>
      <c r="G24" s="147"/>
      <c r="H24" s="147"/>
      <c r="I24" s="147"/>
    </row>
    <row r="25" spans="1:9" s="80" customFormat="1" ht="15">
      <c r="A25" s="179" t="s">
        <v>150</v>
      </c>
      <c r="B25" s="189"/>
      <c r="C25" s="189"/>
      <c r="D25" s="189"/>
      <c r="E25" s="189"/>
      <c r="F25" s="189"/>
      <c r="G25" s="189"/>
      <c r="H25" s="92"/>
      <c r="I25" s="92"/>
    </row>
    <row r="26" spans="1:9" s="79" customFormat="1" ht="15" customHeight="1">
      <c r="A26" s="187" t="s">
        <v>151</v>
      </c>
      <c r="B26" s="187"/>
      <c r="C26" s="187"/>
      <c r="D26" s="187"/>
      <c r="E26" s="187"/>
      <c r="F26" s="187"/>
      <c r="G26" s="187"/>
      <c r="H26" s="93"/>
      <c r="I26" s="93"/>
    </row>
    <row r="27" spans="1:9" s="79" customFormat="1" ht="15" customHeight="1">
      <c r="A27" s="222" t="s">
        <v>271</v>
      </c>
    </row>
  </sheetData>
  <mergeCells count="6">
    <mergeCell ref="A14:C14"/>
    <mergeCell ref="A4:C4"/>
    <mergeCell ref="A23:I23"/>
    <mergeCell ref="A25:G25"/>
    <mergeCell ref="A26:G26"/>
    <mergeCell ref="A24:C24"/>
  </mergeCells>
  <pageMargins left="0.7" right="0.7" top="0.75" bottom="0.75" header="0.3" footer="0.3"/>
  <pageSetup paperSize="9" scale="70" orientation="landscape"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A13" zoomScaleNormal="100" workbookViewId="0">
      <selection activeCell="A39" sqref="A39"/>
    </sheetView>
  </sheetViews>
  <sheetFormatPr baseColWidth="10" defaultRowHeight="15.75"/>
  <cols>
    <col min="1" max="1" width="58.125" customWidth="1"/>
    <col min="2" max="2" width="21.125" customWidth="1"/>
    <col min="3" max="3" width="19.625" customWidth="1"/>
    <col min="4" max="4" width="17.625" customWidth="1"/>
  </cols>
  <sheetData>
    <row r="1" spans="1:9" s="162" customFormat="1" ht="15">
      <c r="A1" s="78" t="s">
        <v>251</v>
      </c>
    </row>
    <row r="2" spans="1:9">
      <c r="A2" s="6"/>
    </row>
    <row r="3" spans="1:9" s="106" customFormat="1" ht="45">
      <c r="A3" s="105"/>
      <c r="B3" s="89" t="s">
        <v>168</v>
      </c>
      <c r="C3" s="89" t="s">
        <v>169</v>
      </c>
      <c r="D3" s="80"/>
      <c r="E3" s="80"/>
      <c r="F3" s="80"/>
      <c r="G3" s="80"/>
      <c r="H3" s="80"/>
      <c r="I3" s="80"/>
    </row>
    <row r="4" spans="1:9" s="106" customFormat="1">
      <c r="A4" s="198" t="s">
        <v>175</v>
      </c>
      <c r="B4" s="198"/>
      <c r="C4" s="198"/>
      <c r="D4" s="80"/>
      <c r="E4" s="80"/>
      <c r="F4" s="80"/>
      <c r="G4" s="80"/>
      <c r="H4" s="80"/>
      <c r="I4" s="80"/>
    </row>
    <row r="5" spans="1:9" s="106" customFormat="1" ht="15.6" customHeight="1">
      <c r="A5" s="148" t="s">
        <v>156</v>
      </c>
      <c r="B5" s="156">
        <v>58</v>
      </c>
      <c r="C5" s="156">
        <v>60</v>
      </c>
      <c r="D5" s="80"/>
      <c r="E5" s="80"/>
      <c r="F5" s="80"/>
      <c r="G5" s="80"/>
      <c r="H5" s="80"/>
      <c r="I5" s="80"/>
    </row>
    <row r="6" spans="1:9" s="106" customFormat="1" ht="15.6" customHeight="1">
      <c r="A6" s="148" t="s">
        <v>157</v>
      </c>
      <c r="B6" s="156">
        <v>42</v>
      </c>
      <c r="C6" s="156">
        <v>40</v>
      </c>
      <c r="D6" s="80"/>
      <c r="E6" s="80"/>
      <c r="F6" s="80"/>
      <c r="G6" s="80"/>
      <c r="H6" s="80"/>
      <c r="I6" s="80"/>
    </row>
    <row r="7" spans="1:9" s="106" customFormat="1" ht="15.6" customHeight="1">
      <c r="A7" s="157" t="s">
        <v>143</v>
      </c>
      <c r="B7" s="156">
        <v>63.769441843032837</v>
      </c>
      <c r="C7" s="156">
        <v>77.292931079864502</v>
      </c>
      <c r="D7" s="80"/>
      <c r="E7" s="80"/>
      <c r="F7" s="80"/>
      <c r="G7" s="80"/>
      <c r="H7" s="80"/>
      <c r="I7" s="80"/>
    </row>
    <row r="8" spans="1:9" s="106" customFormat="1" ht="15.6" customHeight="1">
      <c r="A8" s="157" t="s">
        <v>148</v>
      </c>
      <c r="B8" s="156">
        <v>36</v>
      </c>
      <c r="C8" s="156">
        <v>23</v>
      </c>
      <c r="D8" s="80"/>
      <c r="E8" s="80"/>
      <c r="F8" s="80"/>
      <c r="G8" s="80"/>
      <c r="H8" s="80"/>
      <c r="I8" s="80"/>
    </row>
    <row r="9" spans="1:9" s="106" customFormat="1" ht="15.6" customHeight="1">
      <c r="A9" s="157" t="s">
        <v>252</v>
      </c>
      <c r="B9" s="156">
        <v>20.163145065307617</v>
      </c>
      <c r="C9" s="156">
        <v>16.275775909423828</v>
      </c>
      <c r="D9" s="80"/>
      <c r="E9" s="80"/>
      <c r="F9" s="80"/>
      <c r="G9" s="80"/>
      <c r="H9" s="80"/>
      <c r="I9" s="80"/>
    </row>
    <row r="10" spans="1:9" s="106" customFormat="1" ht="15.6" customHeight="1">
      <c r="A10" s="149" t="s">
        <v>240</v>
      </c>
      <c r="B10" s="156">
        <v>34.051546454429626</v>
      </c>
      <c r="C10" s="156">
        <v>22.673821449279785</v>
      </c>
      <c r="D10" s="80"/>
      <c r="E10" s="80"/>
      <c r="F10" s="80"/>
      <c r="G10" s="80"/>
      <c r="H10" s="80"/>
      <c r="I10" s="80"/>
    </row>
    <row r="11" spans="1:9" s="106" customFormat="1" ht="15.6" customHeight="1">
      <c r="A11" s="149" t="s">
        <v>239</v>
      </c>
      <c r="B11" s="156">
        <v>20.903991162776947</v>
      </c>
      <c r="C11" s="156">
        <v>34.256976842880249</v>
      </c>
      <c r="D11" s="80"/>
      <c r="E11" s="80"/>
      <c r="F11" s="80"/>
      <c r="G11" s="80"/>
      <c r="H11" s="80"/>
      <c r="I11" s="80"/>
    </row>
    <row r="12" spans="1:9" s="106" customFormat="1" ht="15.6" customHeight="1">
      <c r="A12" s="157" t="s">
        <v>254</v>
      </c>
      <c r="B12" s="156">
        <v>36.054140329360962</v>
      </c>
      <c r="C12" s="156">
        <v>20.738273859024048</v>
      </c>
      <c r="D12" s="80"/>
      <c r="E12" s="80"/>
      <c r="F12" s="80"/>
      <c r="G12" s="80"/>
      <c r="H12" s="80"/>
      <c r="I12" s="80"/>
    </row>
    <row r="13" spans="1:9" s="106" customFormat="1" ht="15.6" customHeight="1">
      <c r="A13" s="157" t="s">
        <v>241</v>
      </c>
      <c r="B13" s="156">
        <v>35</v>
      </c>
      <c r="C13" s="156">
        <v>51</v>
      </c>
      <c r="D13" s="80"/>
      <c r="E13" s="80"/>
      <c r="F13" s="80"/>
      <c r="G13" s="80"/>
      <c r="H13" s="80"/>
      <c r="I13" s="80"/>
    </row>
    <row r="14" spans="1:9" s="106" customFormat="1" ht="15.6" customHeight="1">
      <c r="A14" s="157" t="s">
        <v>242</v>
      </c>
      <c r="B14" s="156">
        <v>17</v>
      </c>
      <c r="C14" s="156">
        <v>25</v>
      </c>
      <c r="D14" s="80"/>
      <c r="E14" s="80"/>
      <c r="F14" s="80"/>
      <c r="G14" s="80"/>
      <c r="H14" s="80"/>
      <c r="I14" s="80"/>
    </row>
    <row r="15" spans="1:9" s="106" customFormat="1" ht="15.6" customHeight="1">
      <c r="A15" s="157" t="s">
        <v>253</v>
      </c>
      <c r="B15" s="156">
        <v>13</v>
      </c>
      <c r="C15" s="156">
        <v>5</v>
      </c>
      <c r="D15" s="80"/>
      <c r="E15" s="80"/>
      <c r="F15" s="80"/>
      <c r="G15" s="80"/>
      <c r="H15" s="80"/>
      <c r="I15" s="80"/>
    </row>
    <row r="16" spans="1:9" s="106" customFormat="1" ht="15.6" customHeight="1">
      <c r="A16" s="157" t="s">
        <v>255</v>
      </c>
      <c r="B16" s="156">
        <v>10</v>
      </c>
      <c r="C16" s="156">
        <v>7</v>
      </c>
      <c r="D16" s="80"/>
      <c r="E16" s="80"/>
      <c r="F16" s="80"/>
      <c r="G16" s="80"/>
      <c r="H16" s="80"/>
      <c r="I16" s="80"/>
    </row>
    <row r="17" spans="1:9" s="106" customFormat="1" ht="15.6" customHeight="1">
      <c r="A17" s="157" t="s">
        <v>256</v>
      </c>
      <c r="B17" s="156">
        <v>25</v>
      </c>
      <c r="C17" s="156">
        <v>12</v>
      </c>
      <c r="D17" s="80"/>
      <c r="E17" s="80"/>
      <c r="F17" s="80"/>
      <c r="G17" s="80"/>
      <c r="H17" s="80"/>
      <c r="I17" s="80"/>
    </row>
    <row r="18" spans="1:9" s="106" customFormat="1" ht="15.6" customHeight="1">
      <c r="A18" s="198" t="s">
        <v>147</v>
      </c>
      <c r="B18" s="198"/>
      <c r="C18" s="198"/>
      <c r="D18" s="80"/>
      <c r="E18" s="80"/>
      <c r="F18" s="80"/>
      <c r="G18" s="80"/>
      <c r="H18" s="80"/>
      <c r="I18" s="80"/>
    </row>
    <row r="19" spans="1:9" s="106" customFormat="1" ht="15.6" customHeight="1">
      <c r="A19" s="157" t="s">
        <v>171</v>
      </c>
      <c r="B19" s="156">
        <v>20.830665528774261</v>
      </c>
      <c r="C19" s="156">
        <v>25.335016846656799</v>
      </c>
      <c r="D19" s="80"/>
      <c r="E19" s="80"/>
      <c r="F19" s="80"/>
      <c r="G19" s="80"/>
      <c r="H19" s="80"/>
      <c r="I19" s="80"/>
    </row>
    <row r="20" spans="1:9" s="106" customFormat="1" ht="15.6" customHeight="1">
      <c r="A20" s="157" t="s">
        <v>172</v>
      </c>
      <c r="B20" s="156">
        <v>20.713852345943451</v>
      </c>
      <c r="C20" s="156">
        <v>34.339970350265503</v>
      </c>
      <c r="D20" s="80"/>
      <c r="E20" s="80"/>
      <c r="F20" s="80"/>
      <c r="G20" s="80"/>
      <c r="H20" s="80"/>
      <c r="I20" s="80"/>
    </row>
    <row r="21" spans="1:9" s="106" customFormat="1" ht="15.6" customHeight="1">
      <c r="A21" s="157" t="s">
        <v>173</v>
      </c>
      <c r="B21" s="156">
        <v>28.115752339363098</v>
      </c>
      <c r="C21" s="156">
        <v>24.464084208011627</v>
      </c>
      <c r="D21" s="80"/>
      <c r="E21" s="80"/>
      <c r="F21" s="80"/>
      <c r="G21" s="80"/>
      <c r="H21" s="80"/>
      <c r="I21" s="80"/>
    </row>
    <row r="22" spans="1:9" s="106" customFormat="1" ht="15.6" customHeight="1">
      <c r="A22" s="157" t="s">
        <v>174</v>
      </c>
      <c r="B22" s="156">
        <v>30.339729785919189</v>
      </c>
      <c r="C22" s="156">
        <v>15.860928595066071</v>
      </c>
      <c r="D22" s="80"/>
      <c r="E22" s="80"/>
      <c r="F22" s="80"/>
      <c r="G22" s="80"/>
      <c r="H22" s="80"/>
      <c r="I22" s="80"/>
    </row>
    <row r="23" spans="1:9" s="106" customFormat="1" ht="15.6" customHeight="1">
      <c r="A23" s="157" t="s">
        <v>257</v>
      </c>
      <c r="B23" s="156">
        <v>27</v>
      </c>
      <c r="C23" s="156">
        <v>24</v>
      </c>
      <c r="D23" s="80"/>
      <c r="E23" s="80"/>
      <c r="F23" s="80"/>
      <c r="G23" s="80"/>
      <c r="H23" s="80"/>
      <c r="I23" s="80"/>
    </row>
    <row r="24" spans="1:9" s="106" customFormat="1" ht="15.6" customHeight="1">
      <c r="A24" s="158" t="s">
        <v>259</v>
      </c>
      <c r="B24" s="156">
        <v>40.892302989959717</v>
      </c>
      <c r="C24" s="156">
        <v>11.191748827695847</v>
      </c>
      <c r="D24" s="80"/>
      <c r="E24" s="80"/>
      <c r="F24" s="80"/>
      <c r="G24" s="80"/>
      <c r="H24" s="80"/>
      <c r="I24" s="80"/>
    </row>
    <row r="25" spans="1:9" s="106" customFormat="1" ht="15.6" customHeight="1">
      <c r="A25" s="158" t="s">
        <v>258</v>
      </c>
      <c r="B25" s="156">
        <v>23.582398891448975</v>
      </c>
      <c r="C25" s="156">
        <v>51.352596282958984</v>
      </c>
      <c r="D25" s="80"/>
      <c r="E25" s="80"/>
      <c r="F25" s="80"/>
      <c r="G25" s="80"/>
      <c r="H25" s="80"/>
      <c r="I25" s="80"/>
    </row>
    <row r="26" spans="1:9" s="106" customFormat="1" ht="15.6" customHeight="1">
      <c r="A26" s="198" t="s">
        <v>144</v>
      </c>
      <c r="B26" s="198"/>
      <c r="C26" s="198"/>
      <c r="D26" s="80"/>
      <c r="E26" s="80"/>
      <c r="F26" s="80"/>
      <c r="G26" s="80"/>
      <c r="H26" s="80"/>
      <c r="I26" s="80"/>
    </row>
    <row r="27" spans="1:9" s="106" customFormat="1" ht="15.6" customHeight="1">
      <c r="A27" s="153" t="s">
        <v>244</v>
      </c>
      <c r="B27" s="156">
        <v>44</v>
      </c>
      <c r="C27" s="156">
        <v>43</v>
      </c>
      <c r="D27" s="80"/>
      <c r="E27" s="80"/>
      <c r="F27" s="80"/>
      <c r="G27" s="80"/>
      <c r="H27" s="80"/>
      <c r="I27" s="80"/>
    </row>
    <row r="28" spans="1:9" s="106" customFormat="1" ht="15.6" customHeight="1">
      <c r="A28" s="153" t="s">
        <v>245</v>
      </c>
      <c r="B28" s="156">
        <v>28</v>
      </c>
      <c r="C28" s="156">
        <v>28</v>
      </c>
      <c r="D28" s="80"/>
      <c r="E28" s="80"/>
      <c r="F28" s="80"/>
      <c r="G28" s="80"/>
      <c r="H28" s="80"/>
      <c r="I28" s="80"/>
    </row>
    <row r="29" spans="1:9" s="106" customFormat="1" ht="15.6" customHeight="1">
      <c r="A29" s="153" t="s">
        <v>246</v>
      </c>
      <c r="B29" s="156">
        <v>28</v>
      </c>
      <c r="C29" s="156">
        <v>29</v>
      </c>
      <c r="D29" s="112"/>
      <c r="E29" s="80"/>
      <c r="F29" s="80"/>
      <c r="G29" s="80"/>
      <c r="H29" s="80"/>
      <c r="I29" s="80"/>
    </row>
    <row r="30" spans="1:9" s="106" customFormat="1" ht="15.6" customHeight="1">
      <c r="A30" s="157" t="s">
        <v>145</v>
      </c>
      <c r="B30" s="156">
        <v>51.977860927581787</v>
      </c>
      <c r="C30" s="156">
        <v>51.722884178161621</v>
      </c>
      <c r="D30" s="80"/>
      <c r="E30" s="80"/>
      <c r="F30" s="80"/>
      <c r="G30" s="80"/>
      <c r="H30" s="80"/>
      <c r="I30" s="80"/>
    </row>
    <row r="31" spans="1:9" s="106" customFormat="1" ht="15.6" customHeight="1">
      <c r="A31" s="157" t="s">
        <v>247</v>
      </c>
      <c r="B31" s="156">
        <v>4.493366926908493</v>
      </c>
      <c r="C31" s="156">
        <v>36.324086785316467</v>
      </c>
      <c r="D31" s="80"/>
      <c r="E31" s="80"/>
      <c r="F31" s="80"/>
      <c r="G31" s="80"/>
      <c r="H31" s="80"/>
      <c r="I31" s="80"/>
    </row>
    <row r="32" spans="1:9" s="106" customFormat="1" ht="15.6" customHeight="1">
      <c r="A32" s="157" t="s">
        <v>248</v>
      </c>
      <c r="B32" s="156">
        <v>43.528774380683899</v>
      </c>
      <c r="C32" s="156">
        <v>11.953028291463852</v>
      </c>
      <c r="D32" s="80"/>
      <c r="E32" s="80"/>
      <c r="F32" s="80"/>
      <c r="G32" s="80"/>
      <c r="H32" s="80"/>
      <c r="I32" s="80"/>
    </row>
    <row r="33" spans="1:9" s="106" customFormat="1" ht="15.6" customHeight="1">
      <c r="A33" s="159" t="s">
        <v>249</v>
      </c>
      <c r="B33" s="156">
        <v>45</v>
      </c>
      <c r="C33" s="156">
        <v>11</v>
      </c>
      <c r="D33" s="80"/>
      <c r="E33" s="80"/>
      <c r="F33" s="80"/>
      <c r="G33" s="80"/>
      <c r="H33" s="80"/>
      <c r="I33" s="80"/>
    </row>
    <row r="34" spans="1:9" s="106" customFormat="1" ht="15.6" customHeight="1">
      <c r="A34" s="159" t="s">
        <v>250</v>
      </c>
      <c r="B34" s="156">
        <v>11</v>
      </c>
      <c r="C34" s="156">
        <v>43</v>
      </c>
      <c r="D34" s="80"/>
      <c r="E34" s="80"/>
      <c r="F34" s="80"/>
      <c r="G34" s="80"/>
      <c r="H34" s="80"/>
      <c r="I34" s="80"/>
    </row>
    <row r="35" spans="1:9" s="106" customFormat="1">
      <c r="A35" s="155"/>
      <c r="B35" s="83"/>
      <c r="C35" s="83"/>
      <c r="D35" s="80"/>
      <c r="E35" s="80"/>
      <c r="F35" s="80"/>
      <c r="G35" s="80"/>
      <c r="H35" s="80"/>
      <c r="I35" s="80"/>
    </row>
    <row r="36" spans="1:9" s="161" customFormat="1" ht="46.5" customHeight="1">
      <c r="A36" s="199" t="s">
        <v>263</v>
      </c>
      <c r="B36" s="199"/>
      <c r="C36" s="199"/>
      <c r="D36" s="160"/>
      <c r="E36" s="160"/>
      <c r="F36" s="160"/>
      <c r="G36" s="160"/>
      <c r="H36" s="160"/>
      <c r="I36" s="160"/>
    </row>
    <row r="37" spans="1:9">
      <c r="A37" s="179" t="s">
        <v>150</v>
      </c>
      <c r="B37" s="189"/>
      <c r="C37" s="189"/>
      <c r="D37" s="189"/>
      <c r="E37" s="189"/>
      <c r="F37" s="189"/>
      <c r="G37" s="189"/>
      <c r="H37" s="82"/>
      <c r="I37" s="82"/>
    </row>
    <row r="38" spans="1:9">
      <c r="A38" s="187" t="s">
        <v>151</v>
      </c>
      <c r="B38" s="187"/>
      <c r="C38" s="187"/>
      <c r="D38" s="187"/>
      <c r="E38" s="187"/>
      <c r="F38" s="187"/>
      <c r="G38" s="187"/>
      <c r="H38" s="91"/>
      <c r="I38" s="91"/>
    </row>
    <row r="39" spans="1:9" s="79" customFormat="1" ht="15">
      <c r="A39" s="222" t="s">
        <v>271</v>
      </c>
      <c r="H39" s="48"/>
      <c r="I39" s="48"/>
    </row>
  </sheetData>
  <mergeCells count="6">
    <mergeCell ref="A38:G38"/>
    <mergeCell ref="A26:C26"/>
    <mergeCell ref="A4:C4"/>
    <mergeCell ref="A18:C18"/>
    <mergeCell ref="A37:G37"/>
    <mergeCell ref="A36:C36"/>
  </mergeCells>
  <pageMargins left="0.7" right="0.7" top="0.75" bottom="0.75"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80" zoomScaleNormal="80" workbookViewId="0">
      <selection activeCell="K25" sqref="K25"/>
    </sheetView>
  </sheetViews>
  <sheetFormatPr baseColWidth="10" defaultRowHeight="15.75"/>
  <cols>
    <col min="2" max="2" width="17.625" customWidth="1"/>
    <col min="3" max="3" width="19.375" customWidth="1"/>
  </cols>
  <sheetData>
    <row r="1" spans="1:1" s="79" customFormat="1" ht="15">
      <c r="A1" s="111" t="s">
        <v>260</v>
      </c>
    </row>
    <row r="2" spans="1:1">
      <c r="A2" s="70"/>
    </row>
    <row r="6" spans="1:1" ht="57" customHeight="1"/>
    <row r="19" spans="1:7" ht="51" customHeight="1">
      <c r="A19" s="200"/>
      <c r="B19" s="200"/>
      <c r="C19" s="200"/>
      <c r="D19" s="200"/>
      <c r="E19" s="200"/>
      <c r="F19" s="200"/>
    </row>
    <row r="20" spans="1:7" ht="47.45" customHeight="1">
      <c r="A20" s="201" t="s">
        <v>262</v>
      </c>
      <c r="B20" s="202"/>
      <c r="C20" s="202"/>
      <c r="D20" s="202"/>
      <c r="E20" s="202"/>
      <c r="F20" s="202"/>
      <c r="G20" s="202"/>
    </row>
    <row r="21" spans="1:7" s="79" customFormat="1" ht="15">
      <c r="A21" s="179" t="s">
        <v>150</v>
      </c>
      <c r="B21" s="189"/>
      <c r="C21" s="189"/>
      <c r="D21" s="189"/>
      <c r="E21" s="189"/>
      <c r="F21" s="189"/>
      <c r="G21" s="189"/>
    </row>
    <row r="22" spans="1:7" s="79" customFormat="1" ht="15">
      <c r="A22" s="187" t="s">
        <v>151</v>
      </c>
      <c r="B22" s="187"/>
      <c r="C22" s="187"/>
      <c r="D22" s="187"/>
      <c r="E22" s="187"/>
      <c r="F22" s="187"/>
      <c r="G22" s="187"/>
    </row>
    <row r="23" spans="1:7" s="79" customFormat="1" ht="15">
      <c r="A23" s="223" t="s">
        <v>271</v>
      </c>
      <c r="B23" s="223"/>
      <c r="C23" s="223"/>
    </row>
    <row r="24" spans="1:7">
      <c r="A24" s="49"/>
      <c r="B24" s="50"/>
      <c r="C24" s="50"/>
      <c r="D24" s="50"/>
      <c r="E24" s="50"/>
      <c r="F24" s="50"/>
      <c r="G24" s="50"/>
    </row>
    <row r="25" spans="1:7" ht="71.25" customHeight="1">
      <c r="A25" s="79"/>
      <c r="B25" s="134" t="s">
        <v>146</v>
      </c>
      <c r="C25" s="104" t="s">
        <v>179</v>
      </c>
    </row>
    <row r="26" spans="1:7">
      <c r="A26" s="72" t="s">
        <v>128</v>
      </c>
      <c r="B26" s="133">
        <v>29</v>
      </c>
      <c r="C26" s="133">
        <v>16</v>
      </c>
    </row>
    <row r="27" spans="1:7">
      <c r="A27" s="72" t="s">
        <v>129</v>
      </c>
      <c r="B27" s="133">
        <v>29</v>
      </c>
      <c r="C27" s="133">
        <v>30</v>
      </c>
    </row>
    <row r="28" spans="1:7">
      <c r="A28" s="72" t="s">
        <v>130</v>
      </c>
      <c r="B28" s="133">
        <v>33</v>
      </c>
      <c r="C28" s="133">
        <v>35</v>
      </c>
    </row>
    <row r="29" spans="1:7">
      <c r="A29" s="72" t="s">
        <v>131</v>
      </c>
      <c r="B29" s="133">
        <v>9</v>
      </c>
      <c r="C29" s="133">
        <v>19</v>
      </c>
    </row>
  </sheetData>
  <mergeCells count="5">
    <mergeCell ref="A21:G21"/>
    <mergeCell ref="A22:G22"/>
    <mergeCell ref="A19:F19"/>
    <mergeCell ref="A20:G20"/>
    <mergeCell ref="A23:C23"/>
  </mergeCells>
  <pageMargins left="0.7" right="0.7" top="0.75" bottom="0.75" header="0.3" footer="0.3"/>
  <pageSetup paperSize="9"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workbookViewId="0">
      <selection activeCell="A31" sqref="A31"/>
    </sheetView>
  </sheetViews>
  <sheetFormatPr baseColWidth="10" defaultColWidth="10.875" defaultRowHeight="15"/>
  <cols>
    <col min="1" max="1" width="41.25" style="45" customWidth="1"/>
    <col min="2" max="2" width="17.25" style="45" customWidth="1"/>
    <col min="3" max="3" width="17" style="45" customWidth="1"/>
    <col min="4" max="16384" width="10.875" style="45"/>
  </cols>
  <sheetData>
    <row r="1" spans="1:1" s="109" customFormat="1">
      <c r="A1" s="78" t="s">
        <v>261</v>
      </c>
    </row>
    <row r="27" spans="1:8" ht="27" customHeight="1">
      <c r="A27" s="203"/>
      <c r="B27" s="204"/>
      <c r="C27" s="204"/>
      <c r="D27" s="204"/>
      <c r="E27" s="204"/>
      <c r="F27" s="204"/>
      <c r="G27" s="196"/>
      <c r="H27" s="204"/>
    </row>
    <row r="28" spans="1:8" ht="29.1" customHeight="1">
      <c r="A28" s="205" t="s">
        <v>269</v>
      </c>
      <c r="B28" s="189"/>
      <c r="C28" s="189"/>
      <c r="D28" s="189"/>
      <c r="E28" s="189"/>
      <c r="F28" s="189"/>
      <c r="G28" s="189"/>
      <c r="H28" s="189"/>
    </row>
    <row r="29" spans="1:8" s="109" customFormat="1">
      <c r="A29" s="179" t="s">
        <v>170</v>
      </c>
      <c r="B29" s="189"/>
      <c r="C29" s="189"/>
      <c r="D29" s="189"/>
      <c r="E29" s="189"/>
      <c r="F29" s="189"/>
    </row>
    <row r="30" spans="1:8" s="109" customFormat="1">
      <c r="A30" s="187" t="s">
        <v>151</v>
      </c>
      <c r="B30" s="187"/>
      <c r="C30" s="187"/>
      <c r="D30" s="187"/>
      <c r="E30" s="187"/>
      <c r="F30" s="187"/>
    </row>
    <row r="31" spans="1:8" s="109" customFormat="1">
      <c r="A31" s="81" t="s">
        <v>271</v>
      </c>
      <c r="B31" s="79"/>
      <c r="C31" s="79"/>
      <c r="D31" s="79"/>
      <c r="E31" s="79"/>
      <c r="F31" s="79"/>
    </row>
    <row r="32" spans="1:8">
      <c r="A32" s="49"/>
      <c r="B32" s="50"/>
      <c r="C32" s="50"/>
      <c r="D32" s="50"/>
      <c r="E32" s="50"/>
      <c r="F32" s="50"/>
    </row>
    <row r="33" spans="1:3" ht="32.1" customHeight="1">
      <c r="A33" s="166"/>
      <c r="B33" s="166" t="s">
        <v>180</v>
      </c>
      <c r="C33" s="166" t="s">
        <v>181</v>
      </c>
    </row>
    <row r="34" spans="1:3">
      <c r="A34" s="167" t="s">
        <v>83</v>
      </c>
      <c r="B34" s="165">
        <v>5.598798394203186E-2</v>
      </c>
      <c r="C34" s="166">
        <v>0.74060109257698059</v>
      </c>
    </row>
    <row r="35" spans="1:3">
      <c r="A35" s="167" t="s">
        <v>223</v>
      </c>
      <c r="B35" s="165">
        <v>0.12705589830875397</v>
      </c>
      <c r="C35" s="166">
        <v>0.64007542282342911</v>
      </c>
    </row>
    <row r="36" spans="1:3">
      <c r="A36" s="167" t="s">
        <v>89</v>
      </c>
      <c r="B36" s="165">
        <v>0.17120850086212158</v>
      </c>
      <c r="C36" s="166">
        <v>0.76959359645843506</v>
      </c>
    </row>
    <row r="37" spans="1:3">
      <c r="A37" s="167" t="s">
        <v>82</v>
      </c>
      <c r="B37" s="165">
        <v>0.19548264145851135</v>
      </c>
      <c r="C37" s="166">
        <v>1.029222697019577</v>
      </c>
    </row>
    <row r="38" spans="1:3">
      <c r="A38" s="167" t="s">
        <v>183</v>
      </c>
      <c r="B38" s="165">
        <v>0.23288315534591675</v>
      </c>
      <c r="C38" s="166">
        <v>0.7512335479259491</v>
      </c>
    </row>
    <row r="39" spans="1:3">
      <c r="A39" s="167" t="s">
        <v>81</v>
      </c>
      <c r="B39" s="165">
        <v>0.23511242866516113</v>
      </c>
      <c r="C39" s="166">
        <v>0.88499879837036133</v>
      </c>
    </row>
    <row r="40" spans="1:3">
      <c r="A40" s="167" t="s">
        <v>87</v>
      </c>
      <c r="B40" s="165">
        <v>0.30956701934337616</v>
      </c>
      <c r="C40" s="166">
        <v>0.81068026460707188</v>
      </c>
    </row>
    <row r="41" spans="1:3">
      <c r="A41" s="167" t="s">
        <v>85</v>
      </c>
      <c r="B41" s="165">
        <v>0.31426399946212769</v>
      </c>
      <c r="C41" s="166">
        <v>1.0114343166351318</v>
      </c>
    </row>
    <row r="42" spans="1:3">
      <c r="A42" s="167" t="s">
        <v>177</v>
      </c>
      <c r="B42" s="165">
        <v>0.31451607495546341</v>
      </c>
      <c r="C42" s="166">
        <v>0.82407921552658081</v>
      </c>
    </row>
    <row r="43" spans="1:3">
      <c r="A43" s="167" t="s">
        <v>50</v>
      </c>
      <c r="B43" s="165">
        <v>0.3181983008980751</v>
      </c>
      <c r="C43" s="166">
        <v>0.90381541848182678</v>
      </c>
    </row>
    <row r="44" spans="1:3">
      <c r="A44" s="167" t="s">
        <v>84</v>
      </c>
      <c r="B44" s="165">
        <v>0.349027119576931</v>
      </c>
      <c r="C44" s="166">
        <v>0.93387341499328613</v>
      </c>
    </row>
    <row r="45" spans="1:3">
      <c r="A45" s="167" t="s">
        <v>86</v>
      </c>
      <c r="B45" s="165">
        <v>0.46</v>
      </c>
      <c r="C45" s="166">
        <v>1.071396566927433</v>
      </c>
    </row>
    <row r="46" spans="1:3">
      <c r="A46" s="167" t="s">
        <v>90</v>
      </c>
      <c r="B46" s="165">
        <v>0.46209545433521271</v>
      </c>
      <c r="C46" s="166">
        <v>0.76014143228530884</v>
      </c>
    </row>
    <row r="47" spans="1:3">
      <c r="A47" s="168" t="s">
        <v>155</v>
      </c>
      <c r="B47" s="164">
        <v>0.5</v>
      </c>
      <c r="C47" s="163">
        <v>1.0400356352329254</v>
      </c>
    </row>
  </sheetData>
  <sortState ref="A34:C47">
    <sortCondition ref="B33"/>
  </sortState>
  <mergeCells count="5">
    <mergeCell ref="A29:F29"/>
    <mergeCell ref="A30:F30"/>
    <mergeCell ref="A27:F27"/>
    <mergeCell ref="G27:H27"/>
    <mergeCell ref="A28:H28"/>
  </mergeCells>
  <pageMargins left="0.7" right="0.7" top="0.75" bottom="0.75" header="0.3" footer="0.3"/>
  <pageSetup paperSize="9"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40"/>
  <sheetViews>
    <sheetView topLeftCell="A10" workbookViewId="0">
      <selection activeCell="S26" sqref="S26"/>
    </sheetView>
  </sheetViews>
  <sheetFormatPr baseColWidth="10" defaultRowHeight="15.75"/>
  <sheetData>
    <row r="6" spans="1:3">
      <c r="B6" t="s">
        <v>0</v>
      </c>
    </row>
    <row r="7" spans="1:3">
      <c r="B7" s="68" t="s">
        <v>135</v>
      </c>
      <c r="C7" s="68" t="s">
        <v>136</v>
      </c>
    </row>
    <row r="8" spans="1:3">
      <c r="A8" s="63" t="s">
        <v>89</v>
      </c>
      <c r="B8" s="60">
        <v>1.4151794910430908</v>
      </c>
      <c r="C8" s="60">
        <v>1.2439709901809692</v>
      </c>
    </row>
    <row r="9" spans="1:3">
      <c r="A9" s="62" t="s">
        <v>85</v>
      </c>
      <c r="B9" s="60">
        <v>0.77272999286651611</v>
      </c>
      <c r="C9" s="60">
        <v>0.45846599340438843</v>
      </c>
    </row>
    <row r="10" spans="1:3">
      <c r="A10" s="64" t="s">
        <v>91</v>
      </c>
      <c r="B10" s="67">
        <v>0.12246933579444885</v>
      </c>
      <c r="C10" s="60">
        <v>-0.34220513701438904</v>
      </c>
    </row>
    <row r="11" spans="1:3">
      <c r="A11" s="62" t="s">
        <v>81</v>
      </c>
      <c r="B11" s="60">
        <v>1.3074601888656616</v>
      </c>
      <c r="C11" s="60">
        <v>1.0723477602005005</v>
      </c>
    </row>
    <row r="12" spans="1:3">
      <c r="A12" s="64" t="s">
        <v>80</v>
      </c>
      <c r="B12" s="60">
        <v>0.66319948434829712</v>
      </c>
      <c r="C12" s="60">
        <v>0.48091718554496765</v>
      </c>
    </row>
    <row r="13" spans="1:3">
      <c r="A13" s="64" t="s">
        <v>82</v>
      </c>
      <c r="B13" s="60">
        <v>0.46069365739822388</v>
      </c>
      <c r="C13" s="60">
        <v>0.26521101593971252</v>
      </c>
    </row>
    <row r="14" spans="1:3">
      <c r="A14" s="64" t="s">
        <v>84</v>
      </c>
      <c r="B14" s="60">
        <v>0.39103215932846069</v>
      </c>
      <c r="C14" s="60">
        <v>4.2005039751529694E-2</v>
      </c>
    </row>
    <row r="15" spans="1:3">
      <c r="A15" s="64" t="s">
        <v>83</v>
      </c>
      <c r="B15" s="60">
        <v>0.23796406388282776</v>
      </c>
      <c r="C15" s="60">
        <v>0.1819760799407959</v>
      </c>
    </row>
    <row r="16" spans="1:3">
      <c r="A16" s="64" t="s">
        <v>50</v>
      </c>
      <c r="B16" s="60">
        <v>-8.546244353055954E-2</v>
      </c>
      <c r="C16" s="60">
        <v>-0.40366074442863464</v>
      </c>
    </row>
    <row r="17" spans="1:3">
      <c r="A17" s="64" t="s">
        <v>92</v>
      </c>
      <c r="B17" s="67">
        <v>0.25147989392280579</v>
      </c>
      <c r="C17" s="60">
        <v>-6.3036181032657623E-2</v>
      </c>
    </row>
    <row r="18" spans="1:3">
      <c r="A18" s="64" t="s">
        <v>90</v>
      </c>
      <c r="B18" s="60">
        <v>0.25565186142921448</v>
      </c>
      <c r="C18" s="60">
        <v>-0.20644359290599823</v>
      </c>
    </row>
    <row r="19" spans="1:3">
      <c r="A19" s="64" t="s">
        <v>86</v>
      </c>
      <c r="B19" s="60">
        <v>9.354449063539505E-2</v>
      </c>
      <c r="C19" s="60">
        <v>-0.40430381894111633</v>
      </c>
    </row>
    <row r="20" spans="1:3">
      <c r="A20" s="64" t="s">
        <v>51</v>
      </c>
      <c r="B20" s="60">
        <v>-0.18272991478443146</v>
      </c>
      <c r="C20" s="60">
        <v>-0.30978581309318542</v>
      </c>
    </row>
    <row r="21" spans="1:3">
      <c r="A21" s="64" t="s">
        <v>87</v>
      </c>
      <c r="B21" s="60">
        <v>-0.17690525949001312</v>
      </c>
      <c r="C21" s="60">
        <v>-0.48647227883338928</v>
      </c>
    </row>
    <row r="22" spans="1:3">
      <c r="A22" s="64" t="s">
        <v>88</v>
      </c>
      <c r="B22" s="60">
        <v>-0.9032856822013855</v>
      </c>
      <c r="C22" s="60">
        <v>-1.1361688375473022</v>
      </c>
    </row>
    <row r="24" spans="1:3">
      <c r="B24" t="s">
        <v>138</v>
      </c>
      <c r="C24" t="s">
        <v>137</v>
      </c>
    </row>
    <row r="25" spans="1:3">
      <c r="A25" s="63" t="s">
        <v>89</v>
      </c>
      <c r="B25">
        <f>(B8-MIN(B$8:B$22))/(MAX(B$8:B$22)-MIN(B$8:B$22))</f>
        <v>1</v>
      </c>
      <c r="C25">
        <f>(C8-MIN(C$8:C$22))/(MAX(C$8:C$22)-MIN(C$8:C$22))</f>
        <v>1</v>
      </c>
    </row>
    <row r="26" spans="1:3">
      <c r="A26" s="62" t="s">
        <v>85</v>
      </c>
      <c r="B26">
        <f t="shared" ref="B26:C39" si="0">(B9-MIN(B$8:B$22))/(MAX(B$8:B$22)-MIN(B$8:B$22))</f>
        <v>0.72289879287790793</v>
      </c>
      <c r="C26">
        <f t="shared" si="0"/>
        <v>0.66997527303834603</v>
      </c>
    </row>
    <row r="27" spans="1:3">
      <c r="A27" s="64" t="s">
        <v>91</v>
      </c>
      <c r="B27">
        <f t="shared" si="0"/>
        <v>0.44242847804368163</v>
      </c>
      <c r="C27">
        <f t="shared" si="0"/>
        <v>0.33357859537635365</v>
      </c>
    </row>
    <row r="28" spans="1:3">
      <c r="A28" s="62" t="s">
        <v>81</v>
      </c>
      <c r="B28">
        <f t="shared" si="0"/>
        <v>0.95353852910083348</v>
      </c>
      <c r="C28">
        <f t="shared" si="0"/>
        <v>0.92789363549944259</v>
      </c>
    </row>
    <row r="29" spans="1:3">
      <c r="A29" s="64" t="s">
        <v>80</v>
      </c>
      <c r="B29">
        <f t="shared" si="0"/>
        <v>0.67565611277116244</v>
      </c>
      <c r="C29">
        <f t="shared" si="0"/>
        <v>0.67940799286388998</v>
      </c>
    </row>
    <row r="30" spans="1:3">
      <c r="A30" s="64" t="s">
        <v>82</v>
      </c>
      <c r="B30">
        <f t="shared" si="0"/>
        <v>0.58831133430003058</v>
      </c>
      <c r="C30">
        <f t="shared" si="0"/>
        <v>0.5887804729626176</v>
      </c>
    </row>
    <row r="31" spans="1:3">
      <c r="A31" s="64" t="s">
        <v>84</v>
      </c>
      <c r="B31">
        <f t="shared" si="0"/>
        <v>0.55826494892678025</v>
      </c>
      <c r="C31">
        <f t="shared" si="0"/>
        <v>0.49500195894933702</v>
      </c>
    </row>
    <row r="32" spans="1:3">
      <c r="A32" s="64" t="s">
        <v>83</v>
      </c>
      <c r="B32">
        <f t="shared" si="0"/>
        <v>0.49224364431023149</v>
      </c>
      <c r="C32">
        <f t="shared" si="0"/>
        <v>0.55380986534148446</v>
      </c>
    </row>
    <row r="33" spans="1:3">
      <c r="A33" s="64" t="s">
        <v>50</v>
      </c>
      <c r="B33">
        <f t="shared" si="0"/>
        <v>0.35274337872686629</v>
      </c>
      <c r="C33">
        <f t="shared" si="0"/>
        <v>0.30775842855325486</v>
      </c>
    </row>
    <row r="34" spans="1:3">
      <c r="A34" s="64" t="s">
        <v>92</v>
      </c>
      <c r="B34">
        <f t="shared" si="0"/>
        <v>0.49807328979982229</v>
      </c>
      <c r="C34">
        <f t="shared" si="0"/>
        <v>0.45086958506084823</v>
      </c>
    </row>
    <row r="35" spans="1:3">
      <c r="A35" s="64" t="s">
        <v>90</v>
      </c>
      <c r="B35">
        <f t="shared" si="0"/>
        <v>0.49987274210756194</v>
      </c>
      <c r="C35">
        <f t="shared" si="0"/>
        <v>0.3906179098430036</v>
      </c>
    </row>
    <row r="36" spans="1:3">
      <c r="A36" s="64" t="s">
        <v>86</v>
      </c>
      <c r="B36">
        <f t="shared" si="0"/>
        <v>0.42995261880160551</v>
      </c>
      <c r="C36">
        <f t="shared" si="0"/>
        <v>0.30748824505185302</v>
      </c>
    </row>
    <row r="37" spans="1:3">
      <c r="A37" s="64" t="s">
        <v>51</v>
      </c>
      <c r="B37">
        <f t="shared" si="0"/>
        <v>0.31078998974507055</v>
      </c>
      <c r="C37">
        <f t="shared" si="0"/>
        <v>0.34719935981360367</v>
      </c>
    </row>
    <row r="38" spans="1:3">
      <c r="A38" s="64" t="s">
        <v>87</v>
      </c>
      <c r="B38">
        <f t="shared" si="0"/>
        <v>0.31330227906545199</v>
      </c>
      <c r="C38">
        <f t="shared" si="0"/>
        <v>0.27296571031039674</v>
      </c>
    </row>
    <row r="39" spans="1:3">
      <c r="A39" s="64" t="s">
        <v>88</v>
      </c>
      <c r="B39">
        <f t="shared" si="0"/>
        <v>0</v>
      </c>
      <c r="C39">
        <f t="shared" si="0"/>
        <v>0</v>
      </c>
    </row>
    <row r="40" spans="1:3">
      <c r="A40" s="64" t="s">
        <v>132</v>
      </c>
      <c r="B40">
        <v>0</v>
      </c>
      <c r="C40">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6</vt:i4>
      </vt:variant>
    </vt:vector>
  </HeadingPairs>
  <TitlesOfParts>
    <vt:vector size="20" baseType="lpstr">
      <vt:lpstr>Figure 1</vt:lpstr>
      <vt:lpstr>Figure 2</vt:lpstr>
      <vt:lpstr>Figure 3</vt:lpstr>
      <vt:lpstr>Figure 4</vt:lpstr>
      <vt:lpstr>Tableau 5 web</vt:lpstr>
      <vt:lpstr>Tableau 6 web</vt:lpstr>
      <vt:lpstr>Figure 7 web</vt:lpstr>
      <vt:lpstr>Figure 8 web</vt:lpstr>
      <vt:lpstr>Feuil5</vt:lpstr>
      <vt:lpstr>Feuil6</vt:lpstr>
      <vt:lpstr>Scores</vt:lpstr>
      <vt:lpstr>Méthodologie</vt:lpstr>
      <vt:lpstr>Feuil4</vt:lpstr>
      <vt:lpstr>Bibliographie</vt:lpstr>
      <vt:lpstr>'Figure 2'!Zone_d_impression</vt:lpstr>
      <vt:lpstr>'Figure 3'!Zone_d_impression</vt:lpstr>
      <vt:lpstr>'Figure 7 web'!Zone_d_impression</vt:lpstr>
      <vt:lpstr>'Figure 8 web'!Zone_d_impression</vt:lpstr>
      <vt:lpstr>'Tableau 5 web'!Zone_d_impression</vt:lpstr>
      <vt:lpstr>'Tableau 6 web'!Zone_d_impression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Premiers résultats de l’enquête sur les pratiques d’enseignement, EPODE, en 2018 au collège</dc:title>
  <dc:creator>DEPP-MENJ;direction de l'évaluation, de la prospective et de la performance;ministère de l'éducation nationale et de la Jeunesse</dc:creator>
  <cp:lastModifiedBy>Administration centrale</cp:lastModifiedBy>
  <cp:lastPrinted>2020-05-15T11:29:40Z</cp:lastPrinted>
  <dcterms:created xsi:type="dcterms:W3CDTF">2020-04-14T11:55:21Z</dcterms:created>
  <dcterms:modified xsi:type="dcterms:W3CDTF">2020-06-29T16:32:42Z</dcterms:modified>
</cp:coreProperties>
</file>