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enice.sharepoint.com/sites/CoordosDANE/Shared Documents/COVID19/"/>
    </mc:Choice>
  </mc:AlternateContent>
  <xr:revisionPtr revIDLastSave="0" documentId="8_{C91781D9-A1FF-314C-8286-2A5DCBFFB5E2}" xr6:coauthVersionLast="45" xr6:coauthVersionMax="45" xr10:uidLastSave="{00000000-0000-0000-0000-000000000000}"/>
  <bookViews>
    <workbookView xWindow="620" yWindow="920" windowWidth="26280" windowHeight="14860" xr2:uid="{00000000-000D-0000-FFFF-FFFF00000000}"/>
  </bookViews>
  <sheets>
    <sheet name="Feuil1" sheetId="1" r:id="rId1"/>
  </sheets>
  <calcPr calcId="191028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L6" i="1" l="1"/>
  <c r="AL7" i="1"/>
  <c r="AL9" i="1"/>
  <c r="AL10" i="1"/>
  <c r="AL11" i="1"/>
  <c r="AL12" i="1"/>
  <c r="AL13" i="1"/>
  <c r="AL15" i="1"/>
  <c r="AL16" i="1"/>
  <c r="AL17" i="1"/>
  <c r="AL18" i="1"/>
  <c r="AL20" i="1"/>
  <c r="AL21" i="1"/>
  <c r="AL5" i="1"/>
  <c r="AK6" i="1"/>
  <c r="AK7" i="1"/>
  <c r="AK9" i="1"/>
  <c r="AK10" i="1"/>
  <c r="AK11" i="1"/>
  <c r="AK12" i="1"/>
  <c r="AK13" i="1"/>
  <c r="AK15" i="1"/>
  <c r="AK16" i="1"/>
  <c r="AK17" i="1"/>
  <c r="AK18" i="1"/>
  <c r="AK20" i="1"/>
  <c r="AK21" i="1"/>
  <c r="AK5" i="1"/>
  <c r="AJ5" i="1"/>
  <c r="AJ6" i="1"/>
  <c r="AJ7" i="1"/>
  <c r="AJ9" i="1"/>
  <c r="AJ10" i="1"/>
  <c r="AJ11" i="1"/>
  <c r="AJ12" i="1"/>
  <c r="AJ13" i="1"/>
  <c r="AJ15" i="1"/>
  <c r="AJ16" i="1"/>
  <c r="AJ17" i="1"/>
  <c r="AJ18" i="1"/>
  <c r="AJ20" i="1"/>
  <c r="AJ21" i="1"/>
  <c r="C23" i="1"/>
  <c r="D23" i="1"/>
  <c r="E23" i="1"/>
  <c r="C24" i="1"/>
  <c r="D24" i="1"/>
  <c r="E24" i="1"/>
  <c r="C25" i="1"/>
  <c r="D25" i="1"/>
  <c r="E25" i="1"/>
  <c r="B25" i="1"/>
  <c r="B24" i="1"/>
  <c r="B23" i="1"/>
</calcChain>
</file>

<file path=xl/sharedStrings.xml><?xml version="1.0" encoding="utf-8"?>
<sst xmlns="http://schemas.openxmlformats.org/spreadsheetml/2006/main" count="118" uniqueCount="65">
  <si>
    <t>1. Je dois récupérer un document</t>
  </si>
  <si>
    <t>Télécharger l'application Pronote sur smartphone</t>
  </si>
  <si>
    <t>Utiliser le cahier de texte pronote</t>
  </si>
  <si>
    <t>Récupérer des documents sur l'espace Elè-ves</t>
  </si>
  <si>
    <t>2. Je dois créer un document</t>
  </si>
  <si>
    <t>Avec le logiciel Libre Office sur ordinateur</t>
  </si>
  <si>
    <t>En téléchargeant l'application AndrOpen Of-fice sur son appareil mobile</t>
  </si>
  <si>
    <t>Compléter un PDF avec Acrobat Reader</t>
  </si>
  <si>
    <t>Utiliser la fonction enregistrement de mon appareil mobile</t>
  </si>
  <si>
    <t>S'enregistrer en ligne avec Vocaroo</t>
  </si>
  <si>
    <t>3. Je dois déposer un document</t>
  </si>
  <si>
    <t>Rendre un travail sur l'espace élèves</t>
  </si>
  <si>
    <t>Envoyer une photo de mon travail sur Pronote</t>
  </si>
  <si>
    <t>Réduire le poids d'une image</t>
  </si>
  <si>
    <t>Regrouper plusieurs images dans un même document</t>
  </si>
  <si>
    <t>4. Je dois communiquer avec mes professeurs</t>
  </si>
  <si>
    <t>J'accède aux ressources du CNED</t>
  </si>
  <si>
    <t>Je rejoins une classe virtuelle du CNED</t>
  </si>
  <si>
    <t>Elève1</t>
  </si>
  <si>
    <t>Elève2</t>
  </si>
  <si>
    <t>Elève3</t>
  </si>
  <si>
    <t>Elève4</t>
  </si>
  <si>
    <t>Elève5</t>
  </si>
  <si>
    <t>A</t>
  </si>
  <si>
    <t>B</t>
  </si>
  <si>
    <t>3 niveaux: A = acquis - B= en cours - C = non acquis</t>
  </si>
  <si>
    <t>C</t>
  </si>
  <si>
    <t>%-ACQUIS</t>
  </si>
  <si>
    <t>%-EN COURS</t>
  </si>
  <si>
    <t>%-NON ACQUIS</t>
  </si>
  <si>
    <t>TAUX ACQUIS</t>
  </si>
  <si>
    <t>TAUX EN COURS</t>
  </si>
  <si>
    <t>TAUX NON ACQUIS</t>
  </si>
  <si>
    <t>NOM ETABLISSEMENT</t>
  </si>
  <si>
    <t>CLASSE DE ….</t>
  </si>
  <si>
    <t>Elève6</t>
  </si>
  <si>
    <t>Elève7</t>
  </si>
  <si>
    <t>Elève8</t>
  </si>
  <si>
    <t>Elève9</t>
  </si>
  <si>
    <t>Elève10</t>
  </si>
  <si>
    <t>Elève11</t>
  </si>
  <si>
    <t>Elève12</t>
  </si>
  <si>
    <t>Elève13</t>
  </si>
  <si>
    <t>Elève14</t>
  </si>
  <si>
    <t>Elève15</t>
  </si>
  <si>
    <t>Elève16</t>
  </si>
  <si>
    <t>Elève17</t>
  </si>
  <si>
    <t>Elève18</t>
  </si>
  <si>
    <t>Elève19</t>
  </si>
  <si>
    <t>Elève20</t>
  </si>
  <si>
    <t>Elève21</t>
  </si>
  <si>
    <t>Elève22</t>
  </si>
  <si>
    <t>Elève23</t>
  </si>
  <si>
    <t>Elève24</t>
  </si>
  <si>
    <t>Elève25</t>
  </si>
  <si>
    <t>Elève26</t>
  </si>
  <si>
    <t>Elève27</t>
  </si>
  <si>
    <t>Elève28</t>
  </si>
  <si>
    <t>Elève29</t>
  </si>
  <si>
    <t>Elève30</t>
  </si>
  <si>
    <t>Elève31</t>
  </si>
  <si>
    <t>Elève32</t>
  </si>
  <si>
    <t>Elève33</t>
  </si>
  <si>
    <t>Elève34</t>
  </si>
  <si>
    <t>Exemple de tableau de suivi de maitrise des outils numériques des élèves d'une classe à adapter en fonction des outils choisis en établissement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</si>
</sst>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4" borderId="0" xfId="0" applyFill="1"/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/>
    <xf numFmtId="0" fontId="4" fillId="2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0" fillId="5" borderId="0" xfId="0" applyFill="1"/>
    <xf numFmtId="0" fontId="1" fillId="0" borderId="1" xfId="0" applyFont="1" applyBorder="1" applyAlignment="1">
      <alignment horizontal="center" vertical="center" textRotation="61"/>
    </xf>
    <xf numFmtId="1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4" fillId="7" borderId="1" xfId="0" applyFont="1" applyFill="1" applyBorder="1"/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9" fontId="0" fillId="8" borderId="1" xfId="1" applyFont="1" applyFill="1" applyBorder="1"/>
    <xf numFmtId="0" fontId="0" fillId="0" borderId="3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9" fontId="0" fillId="3" borderId="4" xfId="1" applyFont="1" applyFill="1" applyBorder="1"/>
    <xf numFmtId="0" fontId="0" fillId="7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0" fillId="6" borderId="6" xfId="1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/>
    </xf>
    <xf numFmtId="9" fontId="0" fillId="0" borderId="2" xfId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1" fillId="0" borderId="7" xfId="0" applyFont="1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"/>
  <sheetViews>
    <sheetView tabSelected="1" workbookViewId="0">
      <selection activeCell="A3" sqref="A3"/>
    </sheetView>
  </sheetViews>
  <sheetFormatPr baseColWidth="10" defaultColWidth="8.83203125" defaultRowHeight="15" x14ac:dyDescent="0.2"/>
  <cols>
    <col min="1" max="1" width="66.5" bestFit="1" customWidth="1"/>
    <col min="2" max="36" width="5.5" style="19" customWidth="1"/>
    <col min="37" max="39" width="5.6640625" customWidth="1"/>
  </cols>
  <sheetData>
    <row r="1" spans="1:40" ht="19" x14ac:dyDescent="0.25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40" x14ac:dyDescent="0.2">
      <c r="A2" s="43" t="s">
        <v>33</v>
      </c>
      <c r="B2" s="42" t="s">
        <v>34</v>
      </c>
      <c r="C2" s="42"/>
      <c r="D2" s="42"/>
      <c r="E2" s="42"/>
      <c r="F2" s="42"/>
      <c r="G2" s="42"/>
      <c r="H2" s="42"/>
      <c r="I2" s="42"/>
      <c r="J2" s="42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40" s="7" customFormat="1" ht="87" x14ac:dyDescent="0.2">
      <c r="A3" s="20" t="s">
        <v>25</v>
      </c>
      <c r="B3" s="12" t="s">
        <v>18</v>
      </c>
      <c r="C3" s="12" t="s">
        <v>19</v>
      </c>
      <c r="D3" s="12" t="s">
        <v>20</v>
      </c>
      <c r="E3" s="12" t="s">
        <v>21</v>
      </c>
      <c r="F3" s="12" t="s">
        <v>22</v>
      </c>
      <c r="G3" s="12" t="s">
        <v>35</v>
      </c>
      <c r="H3" s="12" t="s">
        <v>36</v>
      </c>
      <c r="I3" s="12" t="s">
        <v>37</v>
      </c>
      <c r="J3" s="12" t="s">
        <v>38</v>
      </c>
      <c r="K3" s="12" t="s">
        <v>39</v>
      </c>
      <c r="L3" s="12" t="s">
        <v>40</v>
      </c>
      <c r="M3" s="12" t="s">
        <v>41</v>
      </c>
      <c r="N3" s="12" t="s">
        <v>42</v>
      </c>
      <c r="O3" s="12" t="s">
        <v>43</v>
      </c>
      <c r="P3" s="12" t="s">
        <v>44</v>
      </c>
      <c r="Q3" s="12" t="s">
        <v>45</v>
      </c>
      <c r="R3" s="12" t="s">
        <v>46</v>
      </c>
      <c r="S3" s="12" t="s">
        <v>47</v>
      </c>
      <c r="T3" s="12" t="s">
        <v>48</v>
      </c>
      <c r="U3" s="12" t="s">
        <v>49</v>
      </c>
      <c r="V3" s="12" t="s">
        <v>50</v>
      </c>
      <c r="W3" s="12" t="s">
        <v>51</v>
      </c>
      <c r="X3" s="12" t="s">
        <v>52</v>
      </c>
      <c r="Y3" s="12" t="s">
        <v>53</v>
      </c>
      <c r="Z3" s="12" t="s">
        <v>54</v>
      </c>
      <c r="AA3" s="12" t="s">
        <v>55</v>
      </c>
      <c r="AB3" s="12" t="s">
        <v>56</v>
      </c>
      <c r="AC3" s="12" t="s">
        <v>57</v>
      </c>
      <c r="AD3" s="12" t="s">
        <v>58</v>
      </c>
      <c r="AE3" s="12" t="s">
        <v>59</v>
      </c>
      <c r="AF3" s="12" t="s">
        <v>60</v>
      </c>
      <c r="AG3" s="12" t="s">
        <v>61</v>
      </c>
      <c r="AH3" s="12" t="s">
        <v>62</v>
      </c>
      <c r="AI3" s="12" t="s">
        <v>63</v>
      </c>
      <c r="AJ3" s="12" t="s">
        <v>30</v>
      </c>
      <c r="AK3" s="12" t="s">
        <v>31</v>
      </c>
      <c r="AL3" s="12" t="s">
        <v>32</v>
      </c>
      <c r="AM3" s="6"/>
      <c r="AN3" s="6"/>
    </row>
    <row r="4" spans="1:40" s="3" customFormat="1" ht="21" x14ac:dyDescent="0.25">
      <c r="A4" s="8" t="s">
        <v>0</v>
      </c>
      <c r="B4" s="13"/>
      <c r="C4" s="14"/>
      <c r="D4" s="1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5"/>
      <c r="AK4" s="2"/>
      <c r="AL4" s="2"/>
      <c r="AM4" s="2"/>
      <c r="AN4" s="2"/>
    </row>
    <row r="5" spans="1:40" ht="16" x14ac:dyDescent="0.2">
      <c r="A5" s="5" t="s">
        <v>1</v>
      </c>
      <c r="B5" s="15" t="s">
        <v>23</v>
      </c>
      <c r="C5" s="16" t="s">
        <v>23</v>
      </c>
      <c r="D5" s="16" t="s">
        <v>24</v>
      </c>
      <c r="E5" s="26" t="s">
        <v>23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36">
        <f>COUNTIF($B5:$E5,"A")/4</f>
        <v>0.75</v>
      </c>
      <c r="AK5" s="30">
        <f>COUNTIF($B5:$E5,"B")/4</f>
        <v>0.25</v>
      </c>
      <c r="AL5" s="25">
        <f>COUNTIF($B5:$E5,"C")/4</f>
        <v>0</v>
      </c>
      <c r="AM5" s="1"/>
      <c r="AN5" s="1"/>
    </row>
    <row r="6" spans="1:40" x14ac:dyDescent="0.2">
      <c r="A6" s="5" t="s">
        <v>2</v>
      </c>
      <c r="B6" s="16" t="s">
        <v>23</v>
      </c>
      <c r="C6" s="16" t="s">
        <v>24</v>
      </c>
      <c r="D6" s="16" t="s">
        <v>23</v>
      </c>
      <c r="E6" s="26" t="s">
        <v>23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36">
        <f>COUNTIF(B6:E6,"A")/4</f>
        <v>0.75</v>
      </c>
      <c r="AK6" s="30">
        <f t="shared" ref="AK6:AK21" si="0">COUNTIF($B6:$E6,"B")/4</f>
        <v>0.25</v>
      </c>
      <c r="AL6" s="25">
        <f t="shared" ref="AL6:AL21" si="1">COUNTIF($B6:$E6,"C")/4</f>
        <v>0</v>
      </c>
      <c r="AM6" s="1"/>
      <c r="AN6" s="1"/>
    </row>
    <row r="7" spans="1:40" x14ac:dyDescent="0.2">
      <c r="A7" s="5" t="s">
        <v>3</v>
      </c>
      <c r="B7" s="16" t="s">
        <v>24</v>
      </c>
      <c r="C7" s="16" t="s">
        <v>24</v>
      </c>
      <c r="D7" s="16" t="s">
        <v>23</v>
      </c>
      <c r="E7" s="26" t="s">
        <v>26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36">
        <f>COUNTIF(B7:E7,"A")/4</f>
        <v>0.25</v>
      </c>
      <c r="AK7" s="30">
        <f t="shared" si="0"/>
        <v>0.5</v>
      </c>
      <c r="AL7" s="25">
        <f t="shared" si="1"/>
        <v>0.25</v>
      </c>
      <c r="AM7" s="1"/>
      <c r="AN7" s="1"/>
    </row>
    <row r="8" spans="1:40" s="24" customFormat="1" ht="21" x14ac:dyDescent="0.25">
      <c r="A8" s="22" t="s">
        <v>4</v>
      </c>
      <c r="B8" s="23"/>
      <c r="C8" s="23"/>
      <c r="D8" s="23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37"/>
      <c r="AK8" s="31"/>
      <c r="AL8" s="23"/>
      <c r="AM8" s="23"/>
      <c r="AN8" s="23"/>
    </row>
    <row r="9" spans="1:40" x14ac:dyDescent="0.2">
      <c r="A9" s="5" t="s">
        <v>5</v>
      </c>
      <c r="B9" s="16" t="s">
        <v>23</v>
      </c>
      <c r="C9" s="16" t="s">
        <v>23</v>
      </c>
      <c r="D9" s="16" t="s">
        <v>23</v>
      </c>
      <c r="E9" s="26" t="s">
        <v>24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36">
        <f>COUNTIF(B9:E9,"A")/4</f>
        <v>0.75</v>
      </c>
      <c r="AK9" s="30">
        <f t="shared" si="0"/>
        <v>0.25</v>
      </c>
      <c r="AL9" s="25">
        <f t="shared" si="1"/>
        <v>0</v>
      </c>
      <c r="AM9" s="1"/>
      <c r="AN9" s="1"/>
    </row>
    <row r="10" spans="1:40" x14ac:dyDescent="0.2">
      <c r="A10" s="5" t="s">
        <v>6</v>
      </c>
      <c r="B10" s="16" t="s">
        <v>23</v>
      </c>
      <c r="C10" s="16" t="s">
        <v>23</v>
      </c>
      <c r="D10" s="16" t="s">
        <v>24</v>
      </c>
      <c r="E10" s="26" t="s">
        <v>26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36">
        <f>COUNTIF(B10:E10,"A")/4</f>
        <v>0.5</v>
      </c>
      <c r="AK10" s="30">
        <f t="shared" si="0"/>
        <v>0.25</v>
      </c>
      <c r="AL10" s="25">
        <f t="shared" si="1"/>
        <v>0.25</v>
      </c>
      <c r="AM10" s="1"/>
      <c r="AN10" s="1"/>
    </row>
    <row r="11" spans="1:40" x14ac:dyDescent="0.2">
      <c r="A11" s="5" t="s">
        <v>7</v>
      </c>
      <c r="B11" s="16" t="s">
        <v>26</v>
      </c>
      <c r="C11" s="16" t="s">
        <v>23</v>
      </c>
      <c r="D11" s="16" t="s">
        <v>24</v>
      </c>
      <c r="E11" s="26" t="s">
        <v>26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36">
        <f>COUNTIF(B11:E11,"A")/4</f>
        <v>0.25</v>
      </c>
      <c r="AK11" s="30">
        <f t="shared" si="0"/>
        <v>0.25</v>
      </c>
      <c r="AL11" s="25">
        <f t="shared" si="1"/>
        <v>0.5</v>
      </c>
      <c r="AM11" s="1"/>
      <c r="AN11" s="1"/>
    </row>
    <row r="12" spans="1:40" x14ac:dyDescent="0.2">
      <c r="A12" s="5" t="s">
        <v>8</v>
      </c>
      <c r="B12" s="16" t="s">
        <v>23</v>
      </c>
      <c r="C12" s="16" t="s">
        <v>24</v>
      </c>
      <c r="D12" s="16" t="s">
        <v>26</v>
      </c>
      <c r="E12" s="26" t="s">
        <v>23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36">
        <f>COUNTIF(B12:E12,"A")/4</f>
        <v>0.5</v>
      </c>
      <c r="AK12" s="30">
        <f t="shared" si="0"/>
        <v>0.25</v>
      </c>
      <c r="AL12" s="25">
        <f t="shared" si="1"/>
        <v>0.25</v>
      </c>
      <c r="AM12" s="1"/>
      <c r="AN12" s="1"/>
    </row>
    <row r="13" spans="1:40" x14ac:dyDescent="0.2">
      <c r="A13" s="5" t="s">
        <v>9</v>
      </c>
      <c r="B13" s="16" t="s">
        <v>26</v>
      </c>
      <c r="C13" s="16" t="s">
        <v>26</v>
      </c>
      <c r="D13" s="16" t="s">
        <v>23</v>
      </c>
      <c r="E13" s="26" t="s">
        <v>23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36">
        <f>COUNTIF(B13:E13,"A")/4</f>
        <v>0.5</v>
      </c>
      <c r="AK13" s="30">
        <f t="shared" si="0"/>
        <v>0</v>
      </c>
      <c r="AL13" s="25">
        <f t="shared" si="1"/>
        <v>0.5</v>
      </c>
      <c r="AM13" s="1"/>
      <c r="AN13" s="1"/>
    </row>
    <row r="14" spans="1:40" s="11" customFormat="1" ht="21" x14ac:dyDescent="0.25">
      <c r="A14" s="10" t="s">
        <v>10</v>
      </c>
      <c r="B14" s="17"/>
      <c r="C14" s="17"/>
      <c r="D14" s="1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8"/>
      <c r="AK14" s="32"/>
      <c r="AL14" s="17"/>
      <c r="AM14" s="17"/>
      <c r="AN14" s="17"/>
    </row>
    <row r="15" spans="1:40" x14ac:dyDescent="0.2">
      <c r="A15" s="5" t="s">
        <v>11</v>
      </c>
      <c r="B15" s="16" t="s">
        <v>23</v>
      </c>
      <c r="C15" s="16" t="s">
        <v>24</v>
      </c>
      <c r="D15" s="16" t="s">
        <v>24</v>
      </c>
      <c r="E15" s="26" t="s">
        <v>26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36">
        <f>COUNTIF(B15:E15,"A")/4</f>
        <v>0.25</v>
      </c>
      <c r="AK15" s="30">
        <f t="shared" si="0"/>
        <v>0.5</v>
      </c>
      <c r="AL15" s="25">
        <f t="shared" si="1"/>
        <v>0.25</v>
      </c>
      <c r="AM15" s="1"/>
      <c r="AN15" s="1"/>
    </row>
    <row r="16" spans="1:40" x14ac:dyDescent="0.2">
      <c r="A16" s="5" t="s">
        <v>12</v>
      </c>
      <c r="B16" s="16" t="s">
        <v>23</v>
      </c>
      <c r="C16" s="16" t="s">
        <v>23</v>
      </c>
      <c r="D16" s="16" t="s">
        <v>24</v>
      </c>
      <c r="E16" s="26" t="s">
        <v>26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36">
        <f>COUNTIF(B16:E16,"A")/4</f>
        <v>0.5</v>
      </c>
      <c r="AK16" s="30">
        <f t="shared" si="0"/>
        <v>0.25</v>
      </c>
      <c r="AL16" s="25">
        <f t="shared" si="1"/>
        <v>0.25</v>
      </c>
      <c r="AM16" s="1"/>
      <c r="AN16" s="1"/>
    </row>
    <row r="17" spans="1:40" x14ac:dyDescent="0.2">
      <c r="A17" s="5" t="s">
        <v>13</v>
      </c>
      <c r="B17" s="16" t="s">
        <v>24</v>
      </c>
      <c r="C17" s="16" t="s">
        <v>23</v>
      </c>
      <c r="D17" s="16" t="s">
        <v>23</v>
      </c>
      <c r="E17" s="26" t="s">
        <v>26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36">
        <f>COUNTIF(B17:E17,"A")/4</f>
        <v>0.5</v>
      </c>
      <c r="AK17" s="30">
        <f t="shared" si="0"/>
        <v>0.25</v>
      </c>
      <c r="AL17" s="25">
        <f t="shared" si="1"/>
        <v>0.25</v>
      </c>
      <c r="AM17" s="1"/>
      <c r="AN17" s="1"/>
    </row>
    <row r="18" spans="1:40" x14ac:dyDescent="0.2">
      <c r="A18" s="5" t="s">
        <v>14</v>
      </c>
      <c r="B18" s="16" t="s">
        <v>24</v>
      </c>
      <c r="C18" s="16" t="s">
        <v>24</v>
      </c>
      <c r="D18" s="16" t="s">
        <v>23</v>
      </c>
      <c r="E18" s="26" t="s">
        <v>26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36">
        <f>COUNTIF(B18:E18,"A")/4</f>
        <v>0.25</v>
      </c>
      <c r="AK18" s="30">
        <f t="shared" si="0"/>
        <v>0.5</v>
      </c>
      <c r="AL18" s="25">
        <f t="shared" si="1"/>
        <v>0.25</v>
      </c>
      <c r="AM18" s="1"/>
      <c r="AN18" s="1"/>
    </row>
    <row r="19" spans="1:40" s="4" customFormat="1" ht="21" x14ac:dyDescent="0.25">
      <c r="A19" s="9" t="s">
        <v>15</v>
      </c>
      <c r="B19" s="18"/>
      <c r="C19" s="18"/>
      <c r="D19" s="1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9"/>
      <c r="AK19" s="33"/>
      <c r="AL19" s="18"/>
      <c r="AM19" s="18"/>
      <c r="AN19" s="18"/>
    </row>
    <row r="20" spans="1:40" x14ac:dyDescent="0.2">
      <c r="A20" s="5" t="s">
        <v>16</v>
      </c>
      <c r="B20" s="16" t="s">
        <v>23</v>
      </c>
      <c r="C20" s="16" t="s">
        <v>23</v>
      </c>
      <c r="D20" s="16" t="s">
        <v>24</v>
      </c>
      <c r="E20" s="26" t="s">
        <v>24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36">
        <f>COUNTIF(B20:E20,"A")/4</f>
        <v>0.5</v>
      </c>
      <c r="AK20" s="30">
        <f t="shared" si="0"/>
        <v>0.5</v>
      </c>
      <c r="AL20" s="25">
        <f t="shared" si="1"/>
        <v>0</v>
      </c>
      <c r="AM20" s="1"/>
      <c r="AN20" s="1"/>
    </row>
    <row r="21" spans="1:40" x14ac:dyDescent="0.2">
      <c r="A21" s="5" t="s">
        <v>17</v>
      </c>
      <c r="B21" s="16" t="s">
        <v>23</v>
      </c>
      <c r="C21" s="16" t="s">
        <v>23</v>
      </c>
      <c r="D21" s="16" t="s">
        <v>23</v>
      </c>
      <c r="E21" s="26" t="s">
        <v>23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36">
        <f>COUNTIF(B21:E21,"A")/4</f>
        <v>1</v>
      </c>
      <c r="AK21" s="30">
        <f t="shared" si="0"/>
        <v>0</v>
      </c>
      <c r="AL21" s="25">
        <f t="shared" si="1"/>
        <v>0</v>
      </c>
      <c r="AM21" s="1"/>
      <c r="AN21" s="1"/>
    </row>
    <row r="23" spans="1:40" x14ac:dyDescent="0.2">
      <c r="A23" s="40" t="s">
        <v>27</v>
      </c>
      <c r="B23" s="41">
        <f>COUNTIF(B$5:B$21,"A")/14</f>
        <v>0.6428571428571429</v>
      </c>
      <c r="C23" s="41">
        <f t="shared" ref="C23:AI23" si="2">COUNTIF(C$5:C$21,"A")/14</f>
        <v>0.5714285714285714</v>
      </c>
      <c r="D23" s="41">
        <f t="shared" si="2"/>
        <v>0.5</v>
      </c>
      <c r="E23" s="41">
        <f t="shared" si="2"/>
        <v>0.35714285714285715</v>
      </c>
      <c r="F23" s="41">
        <f t="shared" si="2"/>
        <v>0</v>
      </c>
      <c r="G23" s="41">
        <f t="shared" si="2"/>
        <v>0</v>
      </c>
      <c r="H23" s="41">
        <f t="shared" si="2"/>
        <v>0</v>
      </c>
      <c r="I23" s="41">
        <f t="shared" si="2"/>
        <v>0</v>
      </c>
      <c r="J23" s="41">
        <f t="shared" si="2"/>
        <v>0</v>
      </c>
      <c r="K23" s="41">
        <f t="shared" si="2"/>
        <v>0</v>
      </c>
      <c r="L23" s="41">
        <f t="shared" si="2"/>
        <v>0</v>
      </c>
      <c r="M23" s="41">
        <f t="shared" si="2"/>
        <v>0</v>
      </c>
      <c r="N23" s="41">
        <f t="shared" si="2"/>
        <v>0</v>
      </c>
      <c r="O23" s="41">
        <f t="shared" si="2"/>
        <v>0</v>
      </c>
      <c r="P23" s="41">
        <f t="shared" si="2"/>
        <v>0</v>
      </c>
      <c r="Q23" s="41">
        <f t="shared" si="2"/>
        <v>0</v>
      </c>
      <c r="R23" s="41">
        <f t="shared" si="2"/>
        <v>0</v>
      </c>
      <c r="S23" s="41">
        <f t="shared" si="2"/>
        <v>0</v>
      </c>
      <c r="T23" s="41">
        <f t="shared" si="2"/>
        <v>0</v>
      </c>
      <c r="U23" s="41">
        <f t="shared" si="2"/>
        <v>0</v>
      </c>
      <c r="V23" s="41">
        <f t="shared" si="2"/>
        <v>0</v>
      </c>
      <c r="W23" s="41">
        <f t="shared" si="2"/>
        <v>0</v>
      </c>
      <c r="X23" s="41">
        <f t="shared" si="2"/>
        <v>0</v>
      </c>
      <c r="Y23" s="41">
        <f t="shared" si="2"/>
        <v>0</v>
      </c>
      <c r="Z23" s="41">
        <f t="shared" si="2"/>
        <v>0</v>
      </c>
      <c r="AA23" s="41">
        <f t="shared" si="2"/>
        <v>0</v>
      </c>
      <c r="AB23" s="41">
        <f t="shared" si="2"/>
        <v>0</v>
      </c>
      <c r="AC23" s="41">
        <f t="shared" si="2"/>
        <v>0</v>
      </c>
      <c r="AD23" s="41">
        <f t="shared" si="2"/>
        <v>0</v>
      </c>
      <c r="AE23" s="41">
        <f t="shared" si="2"/>
        <v>0</v>
      </c>
      <c r="AF23" s="41">
        <f t="shared" si="2"/>
        <v>0</v>
      </c>
      <c r="AG23" s="41">
        <f t="shared" si="2"/>
        <v>0</v>
      </c>
      <c r="AH23" s="41">
        <f t="shared" si="2"/>
        <v>0</v>
      </c>
      <c r="AI23" s="41">
        <f t="shared" si="2"/>
        <v>0</v>
      </c>
      <c r="AJ23" s="21"/>
    </row>
    <row r="24" spans="1:40" x14ac:dyDescent="0.2">
      <c r="A24" s="40" t="s">
        <v>28</v>
      </c>
      <c r="B24" s="41">
        <f>COUNTIF(B$5:B$21,"B")/14</f>
        <v>0.21428571428571427</v>
      </c>
      <c r="C24" s="41">
        <f t="shared" ref="C24:AI24" si="3">COUNTIF(C$5:C$21,"B")/14</f>
        <v>0.35714285714285715</v>
      </c>
      <c r="D24" s="41">
        <f t="shared" si="3"/>
        <v>0.42857142857142855</v>
      </c>
      <c r="E24" s="41">
        <f t="shared" si="3"/>
        <v>0.14285714285714285</v>
      </c>
      <c r="F24" s="41">
        <f t="shared" si="3"/>
        <v>0</v>
      </c>
      <c r="G24" s="41">
        <f t="shared" si="3"/>
        <v>0</v>
      </c>
      <c r="H24" s="41">
        <f t="shared" si="3"/>
        <v>0</v>
      </c>
      <c r="I24" s="41">
        <f t="shared" si="3"/>
        <v>0</v>
      </c>
      <c r="J24" s="41">
        <f t="shared" si="3"/>
        <v>0</v>
      </c>
      <c r="K24" s="41">
        <f t="shared" si="3"/>
        <v>0</v>
      </c>
      <c r="L24" s="41">
        <f t="shared" si="3"/>
        <v>0</v>
      </c>
      <c r="M24" s="41">
        <f t="shared" si="3"/>
        <v>0</v>
      </c>
      <c r="N24" s="41">
        <f t="shared" si="3"/>
        <v>0</v>
      </c>
      <c r="O24" s="41">
        <f t="shared" si="3"/>
        <v>0</v>
      </c>
      <c r="P24" s="41">
        <f t="shared" si="3"/>
        <v>0</v>
      </c>
      <c r="Q24" s="41">
        <f t="shared" si="3"/>
        <v>0</v>
      </c>
      <c r="R24" s="41">
        <f t="shared" si="3"/>
        <v>0</v>
      </c>
      <c r="S24" s="41">
        <f t="shared" si="3"/>
        <v>0</v>
      </c>
      <c r="T24" s="41">
        <f t="shared" si="3"/>
        <v>0</v>
      </c>
      <c r="U24" s="41">
        <f t="shared" si="3"/>
        <v>0</v>
      </c>
      <c r="V24" s="41">
        <f t="shared" si="3"/>
        <v>0</v>
      </c>
      <c r="W24" s="41">
        <f t="shared" si="3"/>
        <v>0</v>
      </c>
      <c r="X24" s="41">
        <f t="shared" si="3"/>
        <v>0</v>
      </c>
      <c r="Y24" s="41">
        <f t="shared" si="3"/>
        <v>0</v>
      </c>
      <c r="Z24" s="41">
        <f t="shared" si="3"/>
        <v>0</v>
      </c>
      <c r="AA24" s="41">
        <f t="shared" si="3"/>
        <v>0</v>
      </c>
      <c r="AB24" s="41">
        <f t="shared" si="3"/>
        <v>0</v>
      </c>
      <c r="AC24" s="41">
        <f t="shared" si="3"/>
        <v>0</v>
      </c>
      <c r="AD24" s="41">
        <f t="shared" si="3"/>
        <v>0</v>
      </c>
      <c r="AE24" s="41">
        <f t="shared" si="3"/>
        <v>0</v>
      </c>
      <c r="AF24" s="41">
        <f t="shared" si="3"/>
        <v>0</v>
      </c>
      <c r="AG24" s="41">
        <f t="shared" si="3"/>
        <v>0</v>
      </c>
      <c r="AH24" s="41">
        <f t="shared" si="3"/>
        <v>0</v>
      </c>
      <c r="AI24" s="41">
        <f t="shared" si="3"/>
        <v>0</v>
      </c>
      <c r="AJ24" s="21"/>
    </row>
    <row r="25" spans="1:40" x14ac:dyDescent="0.2">
      <c r="A25" s="40" t="s">
        <v>29</v>
      </c>
      <c r="B25" s="41">
        <f>COUNTIF(B$5:B$21,"C")/14</f>
        <v>0.14285714285714285</v>
      </c>
      <c r="C25" s="41">
        <f t="shared" ref="C25:AI25" si="4">COUNTIF(C$5:C$21,"C")/14</f>
        <v>7.1428571428571425E-2</v>
      </c>
      <c r="D25" s="41">
        <f t="shared" si="4"/>
        <v>7.1428571428571425E-2</v>
      </c>
      <c r="E25" s="41">
        <f t="shared" si="4"/>
        <v>0.5</v>
      </c>
      <c r="F25" s="41">
        <f t="shared" si="4"/>
        <v>0</v>
      </c>
      <c r="G25" s="41">
        <f t="shared" si="4"/>
        <v>0</v>
      </c>
      <c r="H25" s="41">
        <f t="shared" si="4"/>
        <v>0</v>
      </c>
      <c r="I25" s="41">
        <f t="shared" si="4"/>
        <v>0</v>
      </c>
      <c r="J25" s="41">
        <f t="shared" si="4"/>
        <v>0</v>
      </c>
      <c r="K25" s="41">
        <f t="shared" si="4"/>
        <v>0</v>
      </c>
      <c r="L25" s="41">
        <f t="shared" si="4"/>
        <v>0</v>
      </c>
      <c r="M25" s="41">
        <f t="shared" si="4"/>
        <v>0</v>
      </c>
      <c r="N25" s="41">
        <f t="shared" si="4"/>
        <v>0</v>
      </c>
      <c r="O25" s="41">
        <f t="shared" si="4"/>
        <v>0</v>
      </c>
      <c r="P25" s="41">
        <f t="shared" si="4"/>
        <v>0</v>
      </c>
      <c r="Q25" s="41">
        <f t="shared" si="4"/>
        <v>0</v>
      </c>
      <c r="R25" s="41">
        <f t="shared" si="4"/>
        <v>0</v>
      </c>
      <c r="S25" s="41">
        <f t="shared" si="4"/>
        <v>0</v>
      </c>
      <c r="T25" s="41">
        <f t="shared" si="4"/>
        <v>0</v>
      </c>
      <c r="U25" s="41">
        <f t="shared" si="4"/>
        <v>0</v>
      </c>
      <c r="V25" s="41">
        <f t="shared" si="4"/>
        <v>0</v>
      </c>
      <c r="W25" s="41">
        <f t="shared" si="4"/>
        <v>0</v>
      </c>
      <c r="X25" s="41">
        <f t="shared" si="4"/>
        <v>0</v>
      </c>
      <c r="Y25" s="41">
        <f t="shared" si="4"/>
        <v>0</v>
      </c>
      <c r="Z25" s="41">
        <f t="shared" si="4"/>
        <v>0</v>
      </c>
      <c r="AA25" s="41">
        <f t="shared" si="4"/>
        <v>0</v>
      </c>
      <c r="AB25" s="41">
        <f t="shared" si="4"/>
        <v>0</v>
      </c>
      <c r="AC25" s="41">
        <f t="shared" si="4"/>
        <v>0</v>
      </c>
      <c r="AD25" s="41">
        <f t="shared" si="4"/>
        <v>0</v>
      </c>
      <c r="AE25" s="41">
        <f t="shared" si="4"/>
        <v>0</v>
      </c>
      <c r="AF25" s="41">
        <f t="shared" si="4"/>
        <v>0</v>
      </c>
      <c r="AG25" s="41">
        <f t="shared" si="4"/>
        <v>0</v>
      </c>
      <c r="AH25" s="41">
        <f t="shared" si="4"/>
        <v>0</v>
      </c>
      <c r="AI25" s="41">
        <f t="shared" si="4"/>
        <v>0</v>
      </c>
      <c r="AJ25" s="21"/>
    </row>
  </sheetData>
  <mergeCells count="2">
    <mergeCell ref="A1:T1"/>
    <mergeCell ref="B2:J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eric aune</cp:lastModifiedBy>
  <cp:revision/>
  <dcterms:created xsi:type="dcterms:W3CDTF">2020-09-09T15:24:40Z</dcterms:created>
  <dcterms:modified xsi:type="dcterms:W3CDTF">2020-11-13T09:32:30Z</dcterms:modified>
  <cp:category/>
  <cp:contentStatus/>
</cp:coreProperties>
</file>