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C:\Users\anned\Desktop\22mars19\ens-doc-aca\cap-aepe\"/>
    </mc:Choice>
  </mc:AlternateContent>
  <xr:revisionPtr revIDLastSave="0" documentId="13_ncr:1_{5EB8EA2F-9AB4-4408-8F26-60C40063F587}" xr6:coauthVersionLast="46" xr6:coauthVersionMax="46" xr10:uidLastSave="{00000000-0000-0000-0000-000000000000}"/>
  <bookViews>
    <workbookView xWindow="-93" yWindow="-93" windowWidth="18426" windowHeight="11746" tabRatio="916" activeTab="4" xr2:uid="{00000000-000D-0000-FFFF-FFFF00000000}"/>
  </bookViews>
  <sheets>
    <sheet name="Evaluation-CCF" sheetId="58" r:id="rId1"/>
    <sheet name="EP1" sheetId="59" r:id="rId2"/>
    <sheet name="EP2" sheetId="60" r:id="rId3"/>
    <sheet name="EP3" sheetId="61" r:id="rId4"/>
    <sheet name="Dossier-CAP" sheetId="33" r:id="rId5"/>
    <sheet name="grille-EP1-CF" sheetId="51" r:id="rId6"/>
    <sheet name="grille-EP1-MP" sheetId="53" r:id="rId7"/>
    <sheet name="grille-EP2-CF" sheetId="55" r:id="rId8"/>
    <sheet name="grille-EP2-MP " sheetId="56" r:id="rId9"/>
    <sheet name="grille-EP3" sheetId="57" r:id="rId10"/>
    <sheet name="support-EP1-CF" sheetId="62" r:id="rId11"/>
    <sheet name="support-EP1-CFsuite" sheetId="63" r:id="rId12"/>
    <sheet name="LISTES" sheetId="19" state="hidden" r:id="rId13"/>
  </sheets>
  <definedNames>
    <definedName name="AnnéeCivile" localSheetId="2">#REF!</definedName>
    <definedName name="AnnéeCivile" localSheetId="6">#REF!</definedName>
    <definedName name="AnnéeCivile" localSheetId="7">#REF!</definedName>
    <definedName name="AnnéeCivile" localSheetId="8">#REF!</definedName>
    <definedName name="AnnéeCivile" localSheetId="9">#REF!</definedName>
    <definedName name="AnnéeCivile">#REF!</definedName>
    <definedName name="CIP">LISTES!$D$2:$D$75</definedName>
    <definedName name="Code1" localSheetId="2">#REF!</definedName>
    <definedName name="Code1" localSheetId="6">#REF!</definedName>
    <definedName name="Code1" localSheetId="7">#REF!</definedName>
    <definedName name="Code1" localSheetId="8">#REF!</definedName>
    <definedName name="Code1" localSheetId="9">#REF!</definedName>
    <definedName name="Code1">#REF!</definedName>
    <definedName name="Code2" localSheetId="2">#REF!</definedName>
    <definedName name="Code2" localSheetId="6">#REF!</definedName>
    <definedName name="Code2" localSheetId="7">#REF!</definedName>
    <definedName name="Code2" localSheetId="8">#REF!</definedName>
    <definedName name="Code2" localSheetId="9">#REF!</definedName>
    <definedName name="Code2">#REF!</definedName>
    <definedName name="Code3" localSheetId="2">#REF!</definedName>
    <definedName name="Code3" localSheetId="6">#REF!</definedName>
    <definedName name="Code3" localSheetId="7">#REF!</definedName>
    <definedName name="Code3" localSheetId="8">#REF!</definedName>
    <definedName name="Code3" localSheetId="9">#REF!</definedName>
    <definedName name="Code3">#REF!</definedName>
    <definedName name="Code4" localSheetId="2">#REF!</definedName>
    <definedName name="Code4" localSheetId="6">#REF!</definedName>
    <definedName name="Code4" localSheetId="7">#REF!</definedName>
    <definedName name="Code4" localSheetId="8">#REF!</definedName>
    <definedName name="Code4" localSheetId="9">#REF!</definedName>
    <definedName name="Code4">#REF!</definedName>
    <definedName name="Code5" localSheetId="2">#REF!</definedName>
    <definedName name="Code5" localSheetId="6">#REF!</definedName>
    <definedName name="Code5" localSheetId="7">#REF!</definedName>
    <definedName name="Code5" localSheetId="8">#REF!</definedName>
    <definedName name="Code5" localSheetId="9">#REF!</definedName>
    <definedName name="Code5">#REF!</definedName>
    <definedName name="COMP">LISTES!$A$2:$A$7</definedName>
    <definedName name="IDÉtudiant" localSheetId="2">#REF!</definedName>
    <definedName name="IDÉtudiant" localSheetId="6">#REF!</definedName>
    <definedName name="IDÉtudiant" localSheetId="7">#REF!</definedName>
    <definedName name="IDÉtudiant" localSheetId="8">#REF!</definedName>
    <definedName name="IDÉtudiant" localSheetId="9">#REF!</definedName>
    <definedName name="IDÉtudiant">#REF!</definedName>
    <definedName name="NomÉtudiant" localSheetId="2">#REF!</definedName>
    <definedName name="NomÉtudiant" localSheetId="6">#REF!</definedName>
    <definedName name="NomÉtudiant" localSheetId="7">#REF!</definedName>
    <definedName name="NomÉtudiant" localSheetId="8">#REF!</definedName>
    <definedName name="NomÉtudiant" localSheetId="9">#REF!</definedName>
    <definedName name="NomÉtudiant">#REF!</definedName>
    <definedName name="RechercheÉtudiant" localSheetId="2">#REF!</definedName>
    <definedName name="RechercheÉtudiant" localSheetId="6">#REF!</definedName>
    <definedName name="RechercheÉtudiant" localSheetId="7">#REF!</definedName>
    <definedName name="RechercheÉtudiant" localSheetId="8">#REF!</definedName>
    <definedName name="RechercheÉtudiant" localSheetId="9">#REF!</definedName>
    <definedName name="RechercheÉtudiant">#REF!</definedName>
    <definedName name="TexteCléDeCouleur" localSheetId="2">#REF!</definedName>
    <definedName name="TexteCléDeCouleur" localSheetId="6">#REF!</definedName>
    <definedName name="TexteCléDeCouleur" localSheetId="7">#REF!</definedName>
    <definedName name="TexteCléDeCouleur" localSheetId="8">#REF!</definedName>
    <definedName name="TexteCléDeCouleur" localSheetId="9">#REF!</definedName>
    <definedName name="TexteCléDeCouleur">#REF!</definedName>
    <definedName name="TexteCode1" localSheetId="2">#REF!</definedName>
    <definedName name="TexteCode1" localSheetId="6">#REF!</definedName>
    <definedName name="TexteCode1" localSheetId="7">#REF!</definedName>
    <definedName name="TexteCode1" localSheetId="8">#REF!</definedName>
    <definedName name="TexteCode1" localSheetId="9">#REF!</definedName>
    <definedName name="TexteCode1">#REF!</definedName>
    <definedName name="TexteCode2" localSheetId="2">#REF!</definedName>
    <definedName name="TexteCode2" localSheetId="6">#REF!</definedName>
    <definedName name="TexteCode2" localSheetId="7">#REF!</definedName>
    <definedName name="TexteCode2" localSheetId="8">#REF!</definedName>
    <definedName name="TexteCode2" localSheetId="9">#REF!</definedName>
    <definedName name="TexteCode2">#REF!</definedName>
    <definedName name="TexteCode3" localSheetId="2">#REF!</definedName>
    <definedName name="TexteCode3" localSheetId="6">#REF!</definedName>
    <definedName name="TexteCode3" localSheetId="7">#REF!</definedName>
    <definedName name="TexteCode3" localSheetId="8">#REF!</definedName>
    <definedName name="TexteCode3" localSheetId="9">#REF!</definedName>
    <definedName name="TexteCode3">#REF!</definedName>
    <definedName name="TexteCode4" localSheetId="2">#REF!</definedName>
    <definedName name="TexteCode4" localSheetId="6">#REF!</definedName>
    <definedName name="TexteCode4" localSheetId="7">#REF!</definedName>
    <definedName name="TexteCode4" localSheetId="8">#REF!</definedName>
    <definedName name="TexteCode4" localSheetId="9">#REF!</definedName>
    <definedName name="TexteCode4">#REF!</definedName>
    <definedName name="TexteCode5" localSheetId="2">#REF!</definedName>
    <definedName name="TexteCode5" localSheetId="6">#REF!</definedName>
    <definedName name="TexteCode5" localSheetId="7">#REF!</definedName>
    <definedName name="TexteCode5" localSheetId="8">#REF!</definedName>
    <definedName name="TexteCode5" localSheetId="9">#REF!</definedName>
    <definedName name="TexteCode5">#REF!</definedName>
    <definedName name="ThemeSA" localSheetId="2">#REF!</definedName>
    <definedName name="ThemeSA" localSheetId="6">#REF!</definedName>
    <definedName name="ThemeSA" localSheetId="7">#REF!</definedName>
    <definedName name="ThemeSA" localSheetId="8">#REF!</definedName>
    <definedName name="ThemeSA" localSheetId="9">#REF!</definedName>
    <definedName name="ThemeSA">#REF!</definedName>
    <definedName name="TravailDemandé">LISTES!$C$2:$C$58</definedName>
    <definedName name="xxx" localSheetId="2">#REF!</definedName>
    <definedName name="xxx" localSheetId="6">#REF!</definedName>
    <definedName name="xxx" localSheetId="7">#REF!</definedName>
    <definedName name="xxx" localSheetId="8">#REF!</definedName>
    <definedName name="xxx" localSheetId="9">#REF!</definedName>
    <definedName name="xxx">#REF!</definedName>
    <definedName name="_xlnm.Print_Area" localSheetId="4">'Dossier-CAP'!$A$3:$G$32</definedName>
    <definedName name="_xlnm.Print_Area" localSheetId="1">'EP1'!$A$2:$C$22</definedName>
    <definedName name="_xlnm.Print_Area" localSheetId="2">'EP2'!$A$2:$C$19</definedName>
    <definedName name="_xlnm.Print_Area" localSheetId="3">'EP3'!$A$2:$B$26</definedName>
    <definedName name="_xlnm.Print_Area" localSheetId="0">'Evaluation-CCF'!$A$1:$A$34</definedName>
    <definedName name="_xlnm.Print_Area" localSheetId="5">'grille-EP1-CF'!$A$2:$H$24</definedName>
    <definedName name="_xlnm.Print_Area" localSheetId="6">'grille-EP1-MP'!$A$2:$H$22</definedName>
    <definedName name="_xlnm.Print_Area" localSheetId="7">'grille-EP2-CF'!$A$1:$F$21</definedName>
    <definedName name="_xlnm.Print_Area" localSheetId="8">'grille-EP2-MP '!$A$1:$H$18</definedName>
    <definedName name="_xlnm.Print_Area" localSheetId="9">'grille-EP3'!$A$2:$I$25</definedName>
    <definedName name="_xlnm.Print_Area" localSheetId="10">'support-EP1-CF'!$A$2:$E$26</definedName>
    <definedName name="_xlnm.Print_Area" localSheetId="11">'support-EP1-CFsuite'!$A$4:$B$63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33" l="1"/>
  <c r="C16" i="55"/>
  <c r="I10" i="56" l="1"/>
  <c r="I10" i="53"/>
  <c r="I10" i="51"/>
  <c r="I11" i="51"/>
  <c r="I12" i="51"/>
  <c r="I14" i="51"/>
  <c r="I16" i="51"/>
  <c r="I17" i="51"/>
  <c r="I19" i="51"/>
  <c r="I10" i="57"/>
  <c r="I12" i="57"/>
  <c r="I14" i="57"/>
  <c r="I16" i="57"/>
  <c r="I17" i="57"/>
  <c r="I18" i="57"/>
  <c r="I20" i="57"/>
  <c r="I12" i="56"/>
  <c r="I13" i="56"/>
  <c r="D14" i="56" s="1"/>
  <c r="D26" i="33" s="1"/>
  <c r="F26" i="33" s="1"/>
  <c r="F25" i="33"/>
  <c r="I16" i="53"/>
  <c r="I17" i="53"/>
  <c r="I18" i="53"/>
  <c r="I14" i="53"/>
  <c r="I11" i="53"/>
  <c r="I12" i="53"/>
  <c r="C21" i="57"/>
  <c r="C14" i="56"/>
  <c r="C19" i="53"/>
  <c r="C20" i="51"/>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D19" i="53"/>
  <c r="D24" i="33" s="1"/>
  <c r="F24" i="33" s="1"/>
  <c r="I19" i="53"/>
  <c r="I20" i="51"/>
  <c r="D20" i="51"/>
  <c r="D23" i="33" s="1"/>
  <c r="F23" i="33" s="1"/>
  <c r="I14" i="56" l="1"/>
  <c r="D21" i="57"/>
  <c r="D27" i="33" s="1"/>
  <c r="F27" i="33" s="1"/>
  <c r="F29" i="33" s="1"/>
  <c r="I21" i="57"/>
</calcChain>
</file>

<file path=xl/sharedStrings.xml><?xml version="1.0" encoding="utf-8"?>
<sst xmlns="http://schemas.openxmlformats.org/spreadsheetml/2006/main" count="680" uniqueCount="585">
  <si>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</si>
  <si>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</si>
  <si>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</si>
  <si>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</si>
  <si>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</si>
  <si>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</si>
  <si>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</si>
  <si>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</si>
  <si>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</si>
  <si>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</si>
  <si>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</si>
  <si>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</si>
  <si>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</si>
  <si>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</si>
  <si>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</si>
  <si>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</si>
  <si>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</si>
  <si>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</si>
  <si>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</si>
  <si>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</si>
  <si>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</si>
  <si>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</si>
  <si>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</si>
  <si>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</si>
  <si>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</si>
  <si>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</si>
  <si>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</si>
  <si>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</si>
  <si>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</si>
  <si>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</si>
  <si>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</si>
  <si>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</si>
  <si>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</si>
  <si>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</si>
  <si>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</si>
  <si>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</si>
  <si>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</si>
  <si>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</si>
  <si>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</si>
  <si>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</si>
  <si>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</si>
  <si>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</si>
  <si>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</si>
  <si>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</si>
  <si>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</si>
  <si>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</si>
  <si>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</si>
  <si>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</si>
  <si>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</si>
  <si>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</si>
  <si>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</si>
  <si>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</si>
  <si>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</si>
  <si>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</si>
  <si>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</si>
  <si>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</si>
  <si>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</si>
  <si>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</si>
  <si>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</si>
  <si>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</si>
  <si>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</si>
  <si>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</si>
  <si>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</si>
  <si>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</si>
  <si>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</si>
  <si>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</si>
  <si>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</si>
  <si>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</si>
  <si>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</si>
  <si>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</si>
  <si>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</si>
  <si>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</si>
  <si>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</si>
  <si>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</si>
  <si>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</si>
  <si>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</si>
  <si>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</si>
  <si>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</si>
  <si>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</si>
  <si>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</si>
  <si>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</si>
  <si>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</si>
  <si>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</si>
  <si>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</si>
  <si>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</si>
  <si>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</si>
  <si>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</si>
  <si>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</si>
  <si>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</si>
  <si>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</si>
  <si>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</si>
  <si>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</si>
  <si>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</si>
  <si>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</si>
  <si>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</si>
  <si>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</si>
  <si>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</si>
  <si>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</si>
  <si>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</si>
  <si>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</si>
  <si>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</si>
  <si>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</si>
  <si>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</si>
  <si>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</si>
  <si>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</si>
  <si>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</si>
  <si>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</si>
  <si>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</si>
  <si>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</si>
  <si>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</si>
  <si>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</si>
  <si>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</si>
  <si>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</si>
  <si>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</si>
  <si>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</si>
  <si>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</si>
  <si>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</si>
  <si>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</si>
  <si>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</si>
  <si>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</si>
  <si>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</si>
  <si>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</si>
  <si>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</si>
  <si>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</si>
  <si>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</si>
  <si>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</si>
  <si>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</si>
  <si>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</si>
  <si>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</si>
  <si>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</si>
  <si>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</si>
  <si>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</si>
  <si>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</si>
  <si>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</si>
  <si>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</si>
  <si>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</si>
  <si>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</si>
  <si>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</si>
  <si>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</si>
  <si>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</si>
  <si>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</si>
  <si>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</si>
  <si>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</si>
  <si>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</si>
  <si>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</si>
  <si>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</si>
  <si>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</si>
  <si>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</si>
  <si>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</si>
  <si>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</si>
  <si>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</si>
  <si>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</si>
  <si>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</si>
  <si>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</si>
  <si>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</si>
  <si>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</si>
  <si>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</si>
  <si>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</si>
  <si>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</si>
  <si>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</si>
  <si>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</si>
  <si>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</si>
  <si>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</si>
  <si>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</si>
  <si>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</si>
  <si>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</si>
  <si>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</si>
  <si>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</si>
  <si>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</si>
  <si>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</si>
  <si>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</si>
  <si>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</si>
  <si>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</si>
  <si>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</si>
  <si>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</si>
  <si>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</si>
  <si>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</si>
  <si>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</si>
  <si>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</si>
  <si>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</si>
  <si>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</si>
  <si>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</si>
  <si>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</si>
  <si>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</si>
  <si>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</si>
  <si>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</si>
  <si>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</si>
  <si>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</si>
  <si>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</si>
  <si>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</si>
  <si>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</si>
  <si>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</si>
  <si>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</si>
  <si>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</si>
  <si>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</si>
  <si>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</si>
  <si>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</si>
  <si>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</si>
  <si>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</si>
  <si>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</si>
  <si>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</si>
  <si>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</si>
  <si>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</si>
  <si>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</si>
  <si>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</si>
  <si>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</si>
  <si>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</si>
  <si>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</si>
  <si>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</si>
  <si>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</si>
  <si>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</si>
  <si>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</si>
  <si>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</si>
  <si>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</si>
  <si>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</si>
  <si>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</si>
  <si>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</si>
  <si>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</si>
  <si>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</si>
  <si>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</si>
  <si>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</si>
  <si>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</si>
  <si>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</si>
  <si>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</si>
  <si>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</si>
  <si>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</si>
  <si>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</si>
  <si>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</si>
  <si>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</si>
  <si>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</si>
  <si>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</si>
  <si>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</si>
  <si>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</si>
  <si>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</si>
  <si>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</si>
  <si>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</si>
  <si>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</si>
  <si>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</si>
  <si>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</si>
  <si>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</si>
  <si>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</si>
  <si>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</si>
  <si>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</si>
  <si>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</si>
  <si>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</si>
  <si>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</si>
  <si>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</si>
  <si>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</si>
  <si>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</si>
  <si>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</si>
  <si>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</si>
  <si>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</si>
  <si>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</si>
  <si>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</si>
  <si>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</si>
  <si>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</si>
  <si>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</si>
  <si>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</si>
  <si>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</si>
  <si>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</si>
  <si>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</si>
  <si>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</si>
  <si>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</si>
  <si>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</si>
  <si>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</si>
  <si>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</si>
  <si>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</si>
  <si>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</si>
  <si>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</si>
  <si>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</si>
  <si>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</si>
  <si>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</si>
  <si>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</si>
  <si>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</si>
  <si>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</si>
  <si>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</si>
  <si>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</si>
  <si>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</si>
  <si>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</si>
  <si>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</si>
  <si>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</si>
  <si>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</si>
  <si>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</si>
  <si>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</si>
  <si>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</si>
  <si>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</si>
  <si>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</si>
  <si>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</si>
  <si>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</si>
  <si>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</si>
  <si>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</si>
  <si>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</si>
  <si>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</si>
  <si>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</si>
  <si>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</si>
  <si>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</si>
  <si>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</si>
  <si>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</si>
  <si>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</si>
  <si>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</si>
  <si>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</si>
  <si>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</si>
  <si>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</si>
  <si>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</si>
  <si>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</si>
  <si>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</si>
  <si>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</si>
  <si>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</si>
  <si>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</si>
  <si>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</si>
  <si>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</si>
  <si>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</si>
  <si>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</si>
  <si>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</si>
  <si>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</si>
  <si>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</si>
  <si>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</si>
  <si>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</si>
  <si>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</si>
  <si>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</si>
  <si>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</si>
  <si>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</si>
  <si>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</si>
  <si>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</si>
  <si>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</si>
  <si>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</si>
  <si>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</si>
  <si>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</si>
  <si>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</si>
  <si>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</si>
  <si>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</si>
  <si>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</si>
  <si>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Pds</t>
  </si>
  <si>
    <t xml:space="preserve">CCF </t>
  </si>
  <si>
    <t>La note est générée automatiquement</t>
  </si>
  <si>
    <t>Session 201 ……</t>
  </si>
  <si>
    <r>
      <t>Le dossier contient</t>
    </r>
    <r>
      <rPr>
        <sz val="12"/>
        <color theme="1"/>
        <rFont val="Arial"/>
        <family val="2"/>
      </rPr>
      <t xml:space="preserve"> : </t>
    </r>
  </si>
  <si>
    <t xml:space="preserve">                                 - les situations d’évaluation</t>
  </si>
  <si>
    <t xml:space="preserve">                                 - les grilles de notation </t>
  </si>
  <si>
    <t>Relevé des notes de CCF</t>
  </si>
  <si>
    <t>* Notation en demi-points et « AB » pour les candidats absents</t>
  </si>
  <si>
    <t>DOSSIER
contrôle en cours de formation</t>
  </si>
  <si>
    <t>Nom et prénom de l'élève / apprenti</t>
  </si>
  <si>
    <t>CAP Accompagnant éducatif petite enfance</t>
  </si>
  <si>
    <r>
      <t xml:space="preserve">Accompagner le développement du jeune enfant
</t>
    </r>
    <r>
      <rPr>
        <b/>
        <sz val="12"/>
        <color rgb="FF0070C0"/>
        <rFont val="Arial"/>
        <family val="2"/>
      </rPr>
      <t>en centre de formation</t>
    </r>
  </si>
  <si>
    <r>
      <t xml:space="preserve">Excercer son activité en milieu collectif
</t>
    </r>
    <r>
      <rPr>
        <b/>
        <sz val="12"/>
        <color rgb="FF0070C0"/>
        <rFont val="Arial"/>
        <family val="2"/>
      </rPr>
      <t>en centre de formation</t>
    </r>
  </si>
  <si>
    <t>Excercer son activité en accueil individuel</t>
  </si>
  <si>
    <t>Epreuve EP2</t>
  </si>
  <si>
    <t>Epreuve EP3</t>
  </si>
  <si>
    <t>Note /20</t>
  </si>
  <si>
    <t>Note coeff.</t>
  </si>
  <si>
    <t>/60</t>
  </si>
  <si>
    <t>coef</t>
  </si>
  <si>
    <t>/40</t>
  </si>
  <si>
    <t>/80</t>
  </si>
  <si>
    <t>TOTAL</t>
  </si>
  <si>
    <t>/280</t>
  </si>
  <si>
    <t>Coefficient : 3</t>
  </si>
  <si>
    <t>Critères d'évaluation</t>
  </si>
  <si>
    <t>NR</t>
  </si>
  <si>
    <t>T1. Recueillir les informations, s’informer sur les éléments du contexte et de la situation professionnels à prendre en compte</t>
  </si>
  <si>
    <t>Identifier le cadre de son intervention pour se situer en tant que professionnel</t>
  </si>
  <si>
    <t>• Présentation du rôle des différents membres de l’établissement, du service, de l’équipe 
• Identification des ressources et des contraintes du cadre de l’intervention, dont celles relatives aux risques professionnels, prise en compte de ces éléments pour la mise en œuvre de l’action  
• Recueil d’informations dans le respect de la discrétion, de la réserve et du secret professionnels
• Sélection pertinente des données,  informations récentes et diversifiées
• Vérification de la fiabilité des sources d’information 
• Repérage des enjeux de la prévention
• Identification des acteurs de la prévention</t>
  </si>
  <si>
    <t>Déterminer le degré de développement et d’autonomie de l’enfant</t>
  </si>
  <si>
    <t>• Repérage du degré de développement et d’autonomie de l’enfant,  prise en compte de ces éléments pour la mise en œuvre de l’action 
• Sélection pertinente des données, informations récentes et diversifiées
• Prise en compte du contexte de l’activité
• Traduction et interprétation correctes des instructions règlementaires et des protocoles</t>
  </si>
  <si>
    <t>Identifier les ressources et les contraintes techniques de son intervention</t>
  </si>
  <si>
    <t>• Prise en compte du contexte de l’activité
• Traduction et interprétation correctes des instructions règlementaires et des protocoles</t>
  </si>
  <si>
    <t>RC1 : Mettre en œuvre les conditions favorables à l’activité libre et à l’expérimentation dans un contexte donné</t>
  </si>
  <si>
    <t>Adapter et aménager un espace favorable à l’activité libre pour l’enfant</t>
  </si>
  <si>
    <t>• Respect des objectifs du projet d’accueil et des consignes données
• Prise en  compte du degré de développement et de l’autonomie de l’enfant
• Prise en compte de la singularité et la créativité de l’enfant  
• Prise en compte de la présence d’un collectif d’enfants
• Création d’une ambiance adaptée au jeu libre et à l’expérimentation  
• Choix du mobilier et du matériel
• Respect de l’espace et des aires de circulation
• Réalisation  d’éléments simples, décoratifs et fonctionnels sécurisés</t>
  </si>
  <si>
    <t>RC2. Mettre en œuvre des activités d’éveil en tenant compte de la singularité de l’enfant</t>
  </si>
  <si>
    <t>Préparer l’activité d’éveil</t>
  </si>
  <si>
    <t>• Pertinence de la proposition en tenant compte de l’âge, du degré d’autonomie de l’enfant et du groupe et  du lieu d’activité 
• Exploitation des lieux, des équipements, des évènements
• Choix du matériel adapté à l’âge, au degré d’autonomie de l’enfant et/ou du groupe et  du lieu d’activité</t>
  </si>
  <si>
    <t>Animer l’activité d’éveil</t>
  </si>
  <si>
    <t>• Respect de la créativité, de la liberté de choix de l’enfant
• Formulation claire et adaptée des consignes et des règles de jeu
• Attitude de soutien sans entrave ni sur incitation
• Intervention en fonction du déroulement de l’activité
• Rangement du matériel et remise en état des espaces 
• Signalement du matériel défectueux et manquant</t>
  </si>
  <si>
    <t>Aptitudes professionnelles décelées au cours de l’entretien</t>
  </si>
  <si>
    <t>Total / 20</t>
  </si>
  <si>
    <t xml:space="preserve">  Grille d'évaluation   
CAP Accompagnant Educatif Petite Enfance</t>
  </si>
  <si>
    <t xml:space="preserve">Appréciations : </t>
  </si>
  <si>
    <r>
      <rPr>
        <b/>
        <sz val="10"/>
        <color theme="1"/>
        <rFont val="Century Gothic"/>
        <family val="2"/>
        <scheme val="minor"/>
      </rPr>
      <t>Nom de la structure:</t>
    </r>
    <r>
      <rPr>
        <sz val="10"/>
        <color theme="1"/>
        <rFont val="Century Gothic"/>
        <family val="2"/>
        <scheme val="minor"/>
      </rPr>
      <t xml:space="preserve">
</t>
    </r>
    <r>
      <rPr>
        <b/>
        <sz val="10"/>
        <color theme="1"/>
        <rFont val="Century Gothic"/>
        <family val="2"/>
        <scheme val="minor"/>
      </rPr>
      <t>Noms des évaluateurs:</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</si>
  <si>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Centre de formation</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</si>
  <si>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Milieu professionnel</t>
    </r>
  </si>
  <si>
    <t>Noms des évaluateurs:</t>
  </si>
  <si>
    <t>T2. Adopter une posture professionnelle adaptée</t>
  </si>
  <si>
    <t>Prendre en compte les dimensions éthiques et déontologiques de son intervention</t>
  </si>
  <si>
    <t>Prendre en compte la dimension santé et sécurité au travail</t>
  </si>
  <si>
    <t xml:space="preserve">Adopter un regard critique sur sa pratique professionnelle </t>
  </si>
  <si>
    <t>• Absence de jugement
• Respect de la discrétion, de la réserve et du secret professionnels</t>
  </si>
  <si>
    <t>• Repérage des dangers, identification des risques pour l’enfant et pour le professionnel 
• Pertinence des moyens de prévention et de protections  
• Respect des normes de sécurité 
• Proposition d’améliorations susceptibles d’éviter ou réduire les risques</t>
  </si>
  <si>
    <t>• Repérage d’éléments d’observation objectifs
• Justification de son intervention en lien avec le contexte, l’enfant
• Prise de recul sur ses comportements et ses attitudes  
• Réalisme des solutions proposées ou mises en œuvre dans la limite de ses compétences</t>
  </si>
  <si>
    <t xml:space="preserve">RC3. Réaliser des soins du quotidien et accompagner l’enfant dans ses apprentissages       </t>
  </si>
  <si>
    <t>Dispenser des soins liés à l’hygiène corporelle et au confort de l’enfant
Dispenser des soins liés à l’alimentation
Dispenser des soins liés à l’élimination
Dispenser des soins liés au sommeil</t>
  </si>
  <si>
    <t>• Respect du rythme, du développement physiologique et psycho-affectif de l’enfant
• Relation privilégiée et sécurisante avec l’enfant
• Prise en compte du bien-être de l’enfant
• Relation favorisant le développement de l’autonomie de l’enfant
• Respect des règles d’hygiène et de sécurité
• Respect des normes en vigueur
• Respect des habitudes et des attentes  familiales
• Respect des protocoles, des fiches techniques
• Respect de la pudeur de l’enfant
• Adaptation des gestes aux capacités et aux besoins de l’enfant 
• Attitude favorisant la découverte progressive des  aliments
• Respect des rituels d’endormissement de l’enfant</t>
  </si>
  <si>
    <t xml:space="preserve">RC4. Appliquer les protocoles liés à la santé de l’enfant       </t>
  </si>
  <si>
    <t xml:space="preserve">Repérer des signes d’altération de la santé et du comportement : maladie, malaise, maltraitance </t>
  </si>
  <si>
    <t>• Partage des observations avec l’équipe ou le service concerné
• Fidélité de la transmission des éléments observés
• Respect des règles éthiques et du protocole mis en place par la structure d’accueil, par la collectivité territoriale (s’il existe)
• Transmission des informations préoccupantes aux personnes compétentes</t>
  </si>
  <si>
    <t>Participer à l’application des protocoles d’urgence</t>
  </si>
  <si>
    <t>Réaction adaptée à la situation en tenant compte du degré d’urgence et des limites de compétences</t>
  </si>
  <si>
    <t>Participer à l’application du protocole d’accueil individualisé (PAI)</t>
  </si>
  <si>
    <t>• Respect du PAI
• Transmission aux personnes habilitées du non-respect du PAI</t>
  </si>
  <si>
    <t>Coefficient : 2</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</si>
  <si>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Centre de formation</t>
    </r>
  </si>
  <si>
    <t>RS1 - Assurer une assistance pédagogique au personnel enseignant</t>
  </si>
  <si>
    <t>RS2 - Assurer des activités de remise en état des matériels et des locaux en école maternelle</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</si>
  <si>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Milieu professionnel</t>
    </r>
  </si>
  <si>
    <t>T3 : Etablir une relation privilégiée et sécurisante avec l’enfant</t>
  </si>
  <si>
    <t xml:space="preserve">Communiquer avec l’enfant de manière appropriée, participer à l’acquisition du langage </t>
  </si>
  <si>
    <t>• Intervention et attitude adaptée pour amener l’enfant à participer au soin et à l’activité
• Utilisation d’un vocabulaire suscitant l’acquisition du langage
• Adaptation du mode de relation à la situation de l’enfant : portage,  toucher, contact visuel ou parole</t>
  </si>
  <si>
    <t>T4 - Coopérer avec l’ensemble des acteurs concernés dans un but de cohérence, d’adaptation et de continuité de l’accompagnement</t>
  </si>
  <si>
    <t>Adapter sa communication avec la famille en fonction du projet du lieu d’accueil</t>
  </si>
  <si>
    <t>• Respect des règles déontologiques
• Qualité de l’écoute, du questionnement, de la reformulation</t>
  </si>
  <si>
    <t>Inscrire son travail au sein d’une équipe pluri professionnelle</t>
  </si>
  <si>
    <t>• Respect des règles déontologiques
• Transmission de messages pertinents aux membres de l’équipe
• Utilisation appropriée d’outils de communication
• Utilisation d’un langage et d’un vocabulaire professionnels
• Formulation claire d’un problème à résoudre, d’une information à communiquer</t>
  </si>
  <si>
    <r>
      <rPr>
        <sz val="11"/>
        <rFont val="Arial"/>
        <family val="2"/>
      </rPr>
      <t>Epreuve  EP3</t>
    </r>
    <r>
      <rPr>
        <b/>
        <sz val="11"/>
        <rFont val="Arial"/>
        <family val="2"/>
      </rPr>
      <t xml:space="preserve">    </t>
    </r>
    <r>
      <rPr>
        <b/>
        <sz val="12"/>
        <rFont val="Arial"/>
        <family val="2"/>
      </rPr>
      <t xml:space="preserve"> Exercer son activité en accueil individuel</t>
    </r>
    <r>
      <rPr>
        <b/>
        <sz val="11"/>
        <rFont val="Arial"/>
        <family val="2"/>
      </rPr>
      <t xml:space="preserve">
</t>
    </r>
    <r>
      <rPr>
        <b/>
        <sz val="11"/>
        <color rgb="FFFF0000"/>
        <rFont val="Arial"/>
        <family val="2"/>
      </rPr>
      <t>Centre de formation</t>
    </r>
  </si>
  <si>
    <t>Coefficient : 4</t>
  </si>
  <si>
    <r>
      <rPr>
        <b/>
        <sz val="10"/>
        <color theme="1"/>
        <rFont val="Arial"/>
        <family val="2"/>
      </rPr>
      <t>Activité :</t>
    </r>
    <r>
      <rPr>
        <sz val="10"/>
        <color theme="1"/>
        <rFont val="Arial"/>
        <family val="2"/>
      </rPr>
      <t xml:space="preserve">  présenter oralement un projet d'accueil élaboré à partir d'un ensemble documentaire et s'entretenir avec un jury</t>
    </r>
  </si>
  <si>
    <t>T5 - Organiser son action</t>
  </si>
  <si>
    <t>Elaborer le plan de travail, planifier ses activités de travail
S’adapter à une situation imprévue
Suivre l’état des stocks</t>
  </si>
  <si>
    <t>• Prise en compte du degré de développement et d’autonomie de l’enfant
• Prise en compte des ressources et des contraintes  
• Lecture d’un planning d’activités
• Mise en place d’une organisation prenant en compte les nouvelles priorités
• Respect des procédures d’information des responsables de l’enfant, de la structure, du service
• Prise d’initiative dans la limite de ses compétences
• Suivi de l’état des stocks adaptés au fonctionnement du lieu d’intervention
• Estimation réaliste des volumes et de la rotation des stocks
• Transmission d’une appréciation qualitative et signalement des anomalies</t>
  </si>
  <si>
    <t xml:space="preserve">RS3 - Négocier le cadre de l’accueil </t>
  </si>
  <si>
    <t xml:space="preserve">Identifier les attentes des parents 
Présenter le projet d’accueil
Elaborer le cadre organisationnel et conventionnel de l’accueil
</t>
  </si>
  <si>
    <t>• Prise en compte des vœux éducatifs des parents
• Projet d’accueil adapté à l’enfant
• Respect du dispositif de l’agrément de l’assistant maternel (cadre réglementaire et conventionnel)
• Respect des termes des  conventions collectives  nationales de travail des assistants maternels du particulier employeur ou des salariés du particulier employeur
• Respect des limites entre vie privée et vie professionnelle</t>
  </si>
  <si>
    <t>RS4 - Assurer les opérations d’entretien du logement et des espaces réservés à l’enfant</t>
  </si>
  <si>
    <t>Mettre en œuvre  les techniques de dépoussiérage,  nettoyage, bionettoyage, séchage des espaces et équipements réservés à l’enfant</t>
  </si>
  <si>
    <t>• Respect des règles d’hygiène, de sécurité, et de développement durable 
• Respect des principes de sécurité et d’économie d’effort lors de l’entretien des espaces réservés à l’enfant (PRAP)
• Choix correct du matériel, des produits
• Respect de la fréquence des opérations
• Respect des protocoles
• Qualité du résultat</t>
  </si>
  <si>
    <t>RS5 - Elaborer des repas</t>
  </si>
  <si>
    <t>Concevoir des repas</t>
  </si>
  <si>
    <t>• Menus proposés équilibrés
• Respect des étapes de la diversification alimentaire
• Prise en compte des goûts, du PAI, des potentialités et des habitudes socio-culturelles de l’enfant, des aliments à disposition
• Respect du budget alloué et du rapport qualité/prix</t>
  </si>
  <si>
    <t xml:space="preserve">Préparer des repas en milieu familial </t>
  </si>
  <si>
    <t>• Rangement rationnel et choix judicieux des zones d’entreposage ou de conservation
• Conditionnements adaptés pour la conservation
• Choix et utilisations corrects des denrées
• Choix et utilisations corrects des matériels
• Respect des recettes, des procédures d’utilisation, des modes d’emplois
• Respect des règles de sécurité, d'hygiène, d'ergonomie, d'économie
• Respect du temps imparti
• Résultat conforme aux critères organoleptiques</t>
  </si>
  <si>
    <t>Servir un repas en milieu familial</t>
  </si>
  <si>
    <t>• Respect des besoins et du rythme de l'enfant
• Disposition rationnelle et sécurisée des espaces
• Service des repas dans des conditions optimales d'ambiance 
• Choix et utilisation corrects des matériels
• Présentation adaptée aux enfants, soignée et agréable
• Respect de la température des aliments
• Respect de la durée des repas
• Tri, rangement, élimination corrects des aliments non consommés</t>
  </si>
  <si>
    <t>• Qualités d’écoute et de reformulation
• Maîtrise de soi, attitude respectueuse et courtoise
• Tenue  adaptée
• Posture adaptée
• Langage et vocabulaire adaptés</t>
  </si>
  <si>
    <r>
      <rPr>
        <b/>
        <sz val="10"/>
        <color theme="1"/>
        <rFont val="Arial"/>
        <family val="2"/>
      </rPr>
      <t xml:space="preserve">NR </t>
    </r>
    <r>
      <rPr>
        <sz val="10"/>
        <color theme="1"/>
        <rFont val="Arial"/>
        <family val="2"/>
      </rPr>
      <t xml:space="preserve">: Non réalisé         
</t>
    </r>
    <r>
      <rPr>
        <b/>
        <sz val="10"/>
        <color theme="1"/>
        <rFont val="Arial"/>
        <family val="2"/>
      </rPr>
      <t>D :</t>
    </r>
    <r>
      <rPr>
        <sz val="10"/>
        <color theme="1"/>
        <rFont val="Arial"/>
        <family val="2"/>
      </rPr>
      <t xml:space="preserve"> Ne réalise pas les performances attendues / N’énonce pas ou peu de savoir        
</t>
    </r>
    <r>
      <rPr>
        <b/>
        <sz val="10"/>
        <color theme="1"/>
        <rFont val="Arial"/>
        <family val="2"/>
      </rPr>
      <t>C </t>
    </r>
    <r>
      <rPr>
        <sz val="10"/>
        <color theme="1"/>
        <rFont val="Arial"/>
        <family val="2"/>
      </rPr>
      <t xml:space="preserve">: Ne réalise pas les performances attendues / Enonce des savoirs sans les mobiliser dans une situation donnée        
</t>
    </r>
    <r>
      <rPr>
        <b/>
        <sz val="10"/>
        <color theme="1"/>
        <rFont val="Arial"/>
        <family val="2"/>
      </rPr>
      <t>B</t>
    </r>
    <r>
      <rPr>
        <sz val="10"/>
        <color theme="1"/>
        <rFont val="Arial"/>
        <family val="2"/>
      </rPr>
      <t xml:space="preserve"> : Réalise une partie des performances attendues         
</t>
    </r>
    <r>
      <rPr>
        <b/>
        <sz val="10"/>
        <color theme="1"/>
        <rFont val="Arial"/>
        <family val="2"/>
      </rPr>
      <t>A </t>
    </r>
    <r>
      <rPr>
        <sz val="10"/>
        <color theme="1"/>
        <rFont val="Arial"/>
        <family val="2"/>
      </rPr>
      <t>: Réalise l’ensemble des performances attendues</t>
    </r>
  </si>
  <si>
    <t>D</t>
  </si>
  <si>
    <t>C</t>
  </si>
  <si>
    <t>B</t>
  </si>
  <si>
    <t>A</t>
  </si>
  <si>
    <t>Session 20….</t>
  </si>
  <si>
    <t>L’évaluation par Contrôle en Cours de Formation</t>
  </si>
  <si>
    <t>Préparation d’une situation d’évaluation</t>
  </si>
  <si>
    <r>
      <t xml:space="preserve">Une </t>
    </r>
    <r>
      <rPr>
        <sz val="11"/>
        <color rgb="FF000000"/>
        <rFont val="Arial"/>
        <family val="2"/>
      </rPr>
      <t>situation</t>
    </r>
    <r>
      <rPr>
        <sz val="11"/>
        <color theme="1"/>
        <rFont val="Arial"/>
        <family val="2"/>
      </rPr>
      <t xml:space="preserve"> d’évaluation est une situation qui permet la réalisation d’une activité dans un contexte donné.</t>
    </r>
  </si>
  <si>
    <t>Elle doit être définie à partir des éléments suivants :</t>
  </si>
  <si>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t>
    </r>
  </si>
  <si>
    <r>
      <t>-</t>
    </r>
    <r>
      <rPr>
        <sz val="7"/>
        <color theme="1"/>
        <rFont val="Times New Roman"/>
        <family val="1"/>
      </rPr>
      <t xml:space="preserve">   </t>
    </r>
    <r>
      <rPr>
        <sz val="11"/>
        <color theme="1"/>
        <rFont val="Arial"/>
        <family val="2"/>
      </rPr>
      <t>les conditions de réalisation, temps imparti, documents, matériels et produits mis à disposition</t>
    </r>
  </si>
  <si>
    <t>la performance attendue,</t>
  </si>
  <si>
    <r>
      <t>-</t>
    </r>
    <r>
      <rPr>
        <sz val="7"/>
        <color theme="1"/>
        <rFont val="Times New Roman"/>
        <family val="1"/>
      </rPr>
      <t xml:space="preserve">   </t>
    </r>
    <r>
      <rPr>
        <sz val="11"/>
        <color theme="1"/>
        <rFont val="Arial"/>
        <family val="2"/>
      </rPr>
      <t xml:space="preserve">les critères d’évaluation </t>
    </r>
  </si>
  <si>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</si>
  <si>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</si>
  <si>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</si>
  <si>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 xml:space="preserve">L’apprenant est informé à l’avance de la date du CCF, ainsi que des conséquences d’une éventuelle 
absence par : inscription dans le carnet de correspondance, inscription dans le cahier de textes de la classe, …. </t>
    </r>
    <r>
      <rPr>
        <b/>
        <sz val="11"/>
        <color theme="1"/>
        <rFont val="Arial"/>
        <family val="2"/>
      </rPr>
      <t>Il n’y a pas d’obligation à envoyer des convocations individuelles à domicile</t>
    </r>
    <r>
      <rPr>
        <sz val="11"/>
        <color theme="1"/>
        <rFont val="Arial"/>
        <family val="2"/>
      </rPr>
      <t xml:space="preserve"> mais ce peut être un choix de l’établissement.</t>
    </r>
  </si>
  <si>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</si>
  <si>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</si>
  <si>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r>
      <t>- Si l’absence n’est pas justifiée, l’élève est porté « </t>
    </r>
    <r>
      <rPr>
        <i/>
        <sz val="11"/>
        <color theme="1"/>
        <rFont val="Arial"/>
        <family val="2"/>
      </rPr>
      <t>Absent</t>
    </r>
    <r>
      <rPr>
        <sz val="11"/>
        <color theme="1"/>
        <rFont val="Arial"/>
        <family val="2"/>
      </rPr>
      <t> »</t>
    </r>
  </si>
  <si>
    <t>Pendant l’évaluation :</t>
  </si>
  <si>
    <r>
      <t>Ü</t>
    </r>
    <r>
      <rPr>
        <sz val="11"/>
        <color theme="1"/>
        <rFont val="Arial"/>
        <family val="2"/>
      </rPr>
      <t xml:space="preserve"> L'enseignant assisté d’un professionnel, remet à l’apprenant le dossier technique (description d’une situation, documents techniques et annexes…),</t>
    </r>
  </si>
  <si>
    <r>
      <t>Ü</t>
    </r>
    <r>
      <rPr>
        <sz val="11"/>
        <color theme="1"/>
        <rFont val="Arial"/>
        <family val="2"/>
      </rPr>
      <t xml:space="preserve"> L’apprenant réalise l’activité demandée (écrite ou pratique), </t>
    </r>
  </si>
  <si>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</si>
  <si>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Pendant ce temps, les autres apprenants poursuivent 
les activités d’apprentissage prévues.</t>
  </si>
  <si>
    <t>Chaque évaluateur dispose de la grille de notation académique.</t>
  </si>
  <si>
    <t>Aucune proposition de note n’est communiquée au candidat.</t>
  </si>
  <si>
    <t>Remarque :</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</si>
  <si>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</si>
  <si>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</si>
  <si>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t>CAP AEPE</t>
  </si>
  <si>
    <r>
      <t>EP1 Accompagner le développement du jeune enfant</t>
    </r>
    <r>
      <rPr>
        <b/>
        <sz val="12"/>
        <color theme="1"/>
        <rFont val="Arial"/>
        <family val="2"/>
      </rPr>
      <t xml:space="preserve">                   </t>
    </r>
    <r>
      <rPr>
        <i/>
        <sz val="11"/>
        <color theme="1"/>
        <rFont val="Arial"/>
        <family val="2"/>
      </rPr>
      <t>Coefficient : 6</t>
    </r>
  </si>
  <si>
    <t>Deux situations d’évaluation</t>
  </si>
  <si>
    <t>Où</t>
  </si>
  <si>
    <t>Milieu professionnel</t>
  </si>
  <si>
    <t>QUOI</t>
  </si>
  <si>
    <r>
      <t xml:space="preserve">L’épreuve porte sur tout ou partie des </t>
    </r>
    <r>
      <rPr>
        <u/>
        <sz val="10"/>
        <color theme="1"/>
        <rFont val="Arial"/>
        <family val="2"/>
      </rPr>
      <t>compétences</t>
    </r>
    <r>
      <rPr>
        <sz val="10"/>
        <color theme="1"/>
        <rFont val="Arial"/>
        <family val="2"/>
      </rPr>
      <t xml:space="preserve"> suivantes et sur les </t>
    </r>
    <r>
      <rPr>
        <u/>
        <sz val="10"/>
        <color theme="1"/>
        <rFont val="Arial"/>
        <family val="2"/>
      </rPr>
      <t>savoirs qui leur sont directement associés.</t>
    </r>
  </si>
  <si>
    <t>COMMENT</t>
  </si>
  <si>
    <t>Situation d’évaluation orale (exposé + entretien = 25 min max.)</t>
  </si>
  <si>
    <t>Le candidat présente une fiche relative à l'accompagnement de l'enfant dans ses découvertes et ses apprentissages.</t>
  </si>
  <si>
    <t>Bilan effectué en fin de PFMP</t>
  </si>
  <si>
    <t>QUI</t>
  </si>
  <si>
    <t>2 membres : un professeur de la spécialité et un professionnel dans toute la mesure du possible ou deux professeurs de la spécialité.</t>
  </si>
  <si>
    <t>QUAND</t>
  </si>
  <si>
    <t>En dernière année de formation</t>
  </si>
  <si>
    <t>COMBIEN</t>
  </si>
  <si>
    <t xml:space="preserve">  /20</t>
  </si>
  <si>
    <t>Ressources</t>
  </si>
  <si>
    <t>Grille de notation</t>
  </si>
  <si>
    <t>Document de liaison Centre de formation - Milieu professionnel 
Grille de notation</t>
  </si>
  <si>
    <r>
      <t>EP2 Exercer son activité en accueil collectif</t>
    </r>
    <r>
      <rPr>
        <b/>
        <sz val="12"/>
        <color theme="1"/>
        <rFont val="Arial"/>
        <family val="2"/>
      </rPr>
      <t xml:space="preserve">                                          </t>
    </r>
    <r>
      <rPr>
        <i/>
        <sz val="11"/>
        <color theme="1"/>
        <rFont val="Arial"/>
        <family val="2"/>
      </rPr>
      <t>Coefficient : 4</t>
    </r>
  </si>
  <si>
    <t>L'épreuve comporte des questions écrites. Exigence au niveau terminal du référentiel.</t>
  </si>
  <si>
    <r>
      <t xml:space="preserve">Commission d'élaboration des sujets : les professeurs chargés des enseignements professionnels </t>
    </r>
    <r>
      <rPr>
        <i/>
        <sz val="10"/>
        <color theme="1"/>
        <rFont val="Arial"/>
        <family val="2"/>
      </rPr>
      <t>(PLP STMS et PLP BSE)</t>
    </r>
    <r>
      <rPr>
        <sz val="10"/>
        <color theme="1"/>
        <rFont val="Arial"/>
        <family val="2"/>
      </rPr>
      <t xml:space="preserve"> et des professionnels dans toute la mesure du possible.</t>
    </r>
  </si>
  <si>
    <t>L'évaluation de la PFMP est conduite par le tuteur. La proposition de note est établie conjointement par le tuteur et un professeur d'enseignement professionnel</t>
  </si>
  <si>
    <t>Eléments d'aide à la correction - Barème</t>
  </si>
  <si>
    <t>EP3  Exercer son activité en accueil individuel                                  Coefficient : 4</t>
  </si>
  <si>
    <t>Une situation d’évaluation</t>
  </si>
  <si>
    <r>
      <t xml:space="preserve">Elle porte sur tout ou partie des </t>
    </r>
    <r>
      <rPr>
        <u/>
        <sz val="10"/>
        <color theme="1"/>
        <rFont val="Arial"/>
        <family val="2"/>
      </rPr>
      <t>compétences et savoirs associés</t>
    </r>
    <r>
      <rPr>
        <sz val="10"/>
        <color theme="1"/>
        <rFont val="Arial"/>
        <family val="2"/>
      </rPr>
      <t xml:space="preserve"> : </t>
    </r>
  </si>
  <si>
    <t>Oral (exposé puis entretien) : 25 min.
Temps de préparation : 1h30 
 A partir d'un ensemble documentaire, le candidat présente un projet d'accueil.</t>
  </si>
  <si>
    <r>
      <rPr>
        <b/>
        <sz val="10"/>
        <color theme="1"/>
        <rFont val="Arial"/>
        <family val="2"/>
      </rPr>
      <t>Commission d'évaluation</t>
    </r>
    <r>
      <rPr>
        <sz val="10"/>
        <color theme="1"/>
        <rFont val="Arial"/>
        <family val="2"/>
      </rPr>
      <t xml:space="preserve"> : un professseur de la spécialité et un professionnel dans toute la mesure du possible OU deux professeurs de la spécialité.</t>
    </r>
  </si>
  <si>
    <r>
      <t xml:space="preserve">   
</t>
    </r>
    <r>
      <rPr>
        <sz val="10"/>
        <color theme="1"/>
        <rFont val="Arial"/>
        <family val="2"/>
      </rPr>
      <t xml:space="preserve">/20  </t>
    </r>
    <r>
      <rPr>
        <b/>
        <sz val="10"/>
        <color theme="1"/>
        <rFont val="Arial"/>
        <family val="2"/>
      </rPr>
      <t xml:space="preserve">              </t>
    </r>
  </si>
  <si>
    <t>Un ensemble documentaire élaboré par l'équipe</t>
  </si>
  <si>
    <t>Des élément de correction - Un barème</t>
  </si>
  <si>
    <t>Cette épreuve vise à évaluer l'aptitude du candidat à : exercer son activité à son domicile, celui des parents ou en maison d'assistants maternels.</t>
  </si>
  <si>
    <r>
      <rPr>
        <b/>
        <sz val="10"/>
        <color rgb="FF0070C0"/>
        <rFont val="Century Gothic"/>
        <family val="2"/>
        <scheme val="minor"/>
      </rPr>
      <t xml:space="preserve">Pour les GRETA : </t>
    </r>
    <r>
      <rPr>
        <sz val="10"/>
        <color rgb="FF0070C0"/>
        <rFont val="Century Gothic"/>
        <family val="2"/>
        <scheme val="minor"/>
      </rPr>
      <t>l'analyse de l'ensemble documentaire (et donc la préparation d'1h30 ) peut être remplacée par un projet d'accueil fourni par le candidat AMA ou employé à domicile.</t>
    </r>
  </si>
  <si>
    <t>EP1 : ACCOMPAGNER LE DEVELOPPEMENT DU JEUNE ENFANT</t>
  </si>
  <si>
    <t>Support de réalisation de la fiche pour EP1- S1</t>
  </si>
  <si>
    <r>
      <t>NOM et prénom du candidat : </t>
    </r>
    <r>
      <rPr>
        <sz val="10"/>
        <color theme="1"/>
        <rFont val="Calibri"/>
        <family val="2"/>
      </rPr>
      <t xml:space="preserve">                                 </t>
    </r>
  </si>
  <si>
    <t>PRESENTATION DU CONTEXTE PROFESSIONNEL</t>
  </si>
  <si>
    <t xml:space="preserve">  </t>
  </si>
  <si>
    <t xml:space="preserve">Nom de l’établissement :  </t>
  </si>
  <si>
    <t xml:space="preserve">Situation géographique  </t>
  </si>
  <si>
    <t xml:space="preserve">N° et voie : </t>
  </si>
  <si>
    <r>
      <t>Localité </t>
    </r>
    <r>
      <rPr>
        <sz val="10"/>
        <color theme="1"/>
        <rFont val="Calibri"/>
        <family val="2"/>
      </rPr>
      <t xml:space="preserve">:                                                                               </t>
    </r>
    <r>
      <rPr>
        <b/>
        <sz val="10"/>
        <color theme="1"/>
        <rFont val="Calibri"/>
        <family val="2"/>
      </rPr>
      <t xml:space="preserve">Code postal : </t>
    </r>
  </si>
  <si>
    <t>Statur juridique de l'établissement</t>
  </si>
  <si>
    <t xml:space="preserve">Etablissement public  O          Etablissement privé O           à but : : </t>
  </si>
  <si>
    <t>autre O        à préciser ……………………………………………………..</t>
  </si>
  <si>
    <t>Type d'accueil</t>
  </si>
  <si>
    <t>Effectif total O                              dont Permanent O                                         Occasionnel O</t>
  </si>
  <si>
    <r>
      <t xml:space="preserve">Horaires d’ouverture : </t>
    </r>
    <r>
      <rPr>
        <sz val="10"/>
        <color theme="1"/>
        <rFont val="Calibri"/>
        <family val="2"/>
      </rPr>
      <t>…………………………………………………………………………………………….</t>
    </r>
  </si>
  <si>
    <t xml:space="preserve">Nombres de services ou sections :                     </t>
  </si>
  <si>
    <t>Missions
(Objectifs de l'établissement)</t>
  </si>
  <si>
    <t>Historique de l'établissement</t>
  </si>
  <si>
    <t>Date de l’ouverture</t>
  </si>
  <si>
    <t>Projet de l'établissement</t>
  </si>
  <si>
    <t xml:space="preserve">Les grands axes du projet d’établissement </t>
  </si>
  <si>
    <t>Identification des usagers</t>
  </si>
  <si>
    <t>Ages : 
5 besoins fondamentaux satisfaits par l'établissement :</t>
  </si>
  <si>
    <t>Identification du personnel de l'établissement</t>
  </si>
  <si>
    <t>Nombre total de salariés ……………… dont ……………… hommes  et  ………………  femmes</t>
  </si>
  <si>
    <t>Qualification</t>
  </si>
  <si>
    <t>Diplôme</t>
  </si>
  <si>
    <t>Fonction</t>
  </si>
  <si>
    <t>Effectif</t>
  </si>
  <si>
    <t>DESCRIPTION D'UNE ACTIVITE D'EVEIL</t>
  </si>
  <si>
    <t>Préparer l’activité</t>
  </si>
  <si>
    <t xml:space="preserve">Titre </t>
  </si>
  <si>
    <t>Age et effectif </t>
  </si>
  <si>
    <t>Degré d’autonomie </t>
  </si>
  <si>
    <t>Durée envisagée </t>
  </si>
  <si>
    <t>Objectifs visés </t>
  </si>
  <si>
    <t xml:space="preserve">Choix du lieu </t>
  </si>
  <si>
    <t xml:space="preserve">Choix du matériel et des produits  </t>
  </si>
  <si>
    <r>
      <t xml:space="preserve">Aménagement de l’espace  </t>
    </r>
    <r>
      <rPr>
        <sz val="10"/>
        <color theme="1"/>
        <rFont val="Calibri"/>
        <family val="2"/>
      </rPr>
      <t>(dans le respect des règles d’hygiène et de sécurité)</t>
    </r>
  </si>
  <si>
    <t>Animer l’activité</t>
  </si>
  <si>
    <t>Installation des enfants</t>
  </si>
  <si>
    <t>Présentation de l’activité et formulation des consignes</t>
  </si>
  <si>
    <t xml:space="preserve">Déroulement de l’activité </t>
  </si>
  <si>
    <t>Attitudes pendant l’activité et gestion du groupe</t>
  </si>
  <si>
    <t xml:space="preserve">Remise en place des espaces et rangement du matériel </t>
  </si>
  <si>
    <t>T3-Etablir une relation privilégiée et sécurisante avec l'enfant</t>
  </si>
  <si>
    <t>T4-Coopérer avec l'ensemble des acteurs concernés dans un but de cohérence, d'adaptation et de continuité de l'accompagnement</t>
  </si>
  <si>
    <t>RS2-Assurer des activités de remise en état des matériels et des locaux en école maternelle</t>
  </si>
  <si>
    <t>RS1-Assurer une assistance pédagogique au personnel enseignant</t>
  </si>
  <si>
    <t>T1-Recueillir les informations, s'informer sur les éléments du contexte et de la situation professionnels à prendre en compte</t>
  </si>
  <si>
    <t>T2-Adopter une posture professionnelle adaptée</t>
  </si>
  <si>
    <t>RC1-Mettre en œuvre les conditions favorables à l'activité libre et à l'expérimentation dans un contexte donné</t>
  </si>
  <si>
    <t>RC2-Mettre en œuvre des activités d'éveil en tenant compte de la singularité de l'enfant</t>
  </si>
  <si>
    <t>RC3-Réaliser des soins du quotidien et accompagner l'enfant dans ses apprentissages</t>
  </si>
  <si>
    <t>RC4-Appliquer les protocoles liés à la santé de l'enfant</t>
  </si>
  <si>
    <t>T5-Organiser son action</t>
  </si>
  <si>
    <t>RS3-Négocier le cadre de l'accueil</t>
  </si>
  <si>
    <t>RS4-Assurer les opérations d'entretien du logement et des espaces réservés à l'enfant</t>
  </si>
  <si>
    <t>RS5-Elaborer des repas</t>
  </si>
  <si>
    <t>Bilan de fin de PFMP qui donne lieu à une proposition de note est établie conjointement par le tuteur et un professeur d'enseignement professionnel</t>
  </si>
  <si>
    <t>Participer à la sécurisation des récréations et des sorties pédagogiques</t>
  </si>
  <si>
    <t>Situation d’évaluation écrite 45 min à 1h</t>
  </si>
  <si>
    <r>
      <rPr>
        <b/>
        <sz val="10"/>
        <color theme="1"/>
        <rFont val="Arial"/>
        <family val="2"/>
      </rPr>
      <t>Activité :</t>
    </r>
    <r>
      <rPr>
        <sz val="10"/>
        <color theme="1"/>
        <rFont val="Arial"/>
        <family val="2"/>
      </rPr>
      <t xml:space="preserve"> répondre aux questions écrites - Durée : 45 min à 1h</t>
    </r>
  </si>
  <si>
    <t>Epreuve EP1</t>
  </si>
  <si>
    <t xml:space="preserve">                                                                   NOM et prénom du candidat   </t>
  </si>
  <si>
    <t xml:space="preserve">                                                                        NOM et prénom du candidat</t>
  </si>
  <si>
    <t>Participer à la réalisation d'une activité pédagogique</t>
  </si>
  <si>
    <t xml:space="preserve">                                                           NOM et prénom du candidat</t>
  </si>
  <si>
    <t xml:space="preserve">Mettre en œuvre les techniques de dépoussiérage, lavage séchage et de décontamination des locaux collectifs et des équipements.
</t>
  </si>
  <si>
    <t>Participer à l'entretien des locaux pendant les vacances scolaires.</t>
  </si>
  <si>
    <t>Coef : 2</t>
  </si>
  <si>
    <t xml:space="preserve">
Installer et remettre en état un espace destiné à une activité pédagogique
</t>
  </si>
  <si>
    <t>Reporter la note obtenue au CCF proposé dans le cadre ci-dessous (/20)</t>
  </si>
  <si>
    <t xml:space="preserve">                                                          NOM et prénom du candidat</t>
  </si>
  <si>
    <t xml:space="preserve">                                                            NOM et prénom du candidat</t>
  </si>
  <si>
    <r>
      <t xml:space="preserve">Accompagner le développement du jeune enfant
</t>
    </r>
    <r>
      <rPr>
        <b/>
        <sz val="12"/>
        <color rgb="FF0070C0"/>
        <rFont val="Arial"/>
        <family val="2"/>
      </rPr>
      <t>en PFMP</t>
    </r>
  </si>
  <si>
    <r>
      <t xml:space="preserve">Excercer son activité en milieu collectif
</t>
    </r>
    <r>
      <rPr>
        <b/>
        <sz val="12"/>
        <color rgb="FF0070C0"/>
        <rFont val="Arial"/>
        <family val="2"/>
      </rPr>
      <t>en PFMP</t>
    </r>
  </si>
  <si>
    <r>
      <t xml:space="preserve">Contenu de la fiche: 
</t>
    </r>
    <r>
      <rPr>
        <i/>
        <sz val="10"/>
        <color theme="1"/>
        <rFont val="Arial"/>
        <family val="2"/>
      </rPr>
      <t>Présentation du contexte d'intervention
Description de l'activité menée</t>
    </r>
    <r>
      <rPr>
        <sz val="10"/>
        <color theme="1"/>
        <rFont val="Arial"/>
        <family val="2"/>
      </rPr>
      <t xml:space="preserve">
Il s'agira en particulier des préciser les activités conduites auprès d'enfants de zéro à trois ans.</t>
    </r>
  </si>
  <si>
    <t>En annexe de la fiche figurera l'attestation de PFMP, ou d'activité et d'expérience professionnelle, relative au contexte d'intervention choisi auprès d'enfants de zéro à trois ans.</t>
  </si>
  <si>
    <t>En l'absence de l'ensemble fiche et attestation, le candidat se verra attribuer la note zéro à 
cette épreuve.</t>
  </si>
  <si>
    <t>L’évaluation est réalisée au cours d'une des PFMP de la dernière année de formation d'une durée recommandée de 3 semaines consécutives dans une structure d'accueil collectif pour enfant de moins de 6 ans.</t>
  </si>
  <si>
    <t>L’évaluation est réalisée au cours d'une des PFMP de la dernière année de formation d'une durée recommandée de 4 semaines consécutives dans un EAJE ou dans un contexte d'intervention à domicile.</t>
  </si>
  <si>
    <r>
      <rPr>
        <b/>
        <sz val="10"/>
        <color theme="1"/>
        <rFont val="Arial"/>
        <family val="2"/>
      </rPr>
      <t>Activité :</t>
    </r>
    <r>
      <rPr>
        <sz val="10"/>
        <color theme="1"/>
        <rFont val="Arial"/>
        <family val="2"/>
      </rPr>
      <t xml:space="preserve"> à partir d'une PFMP auprès de jeunes enfants de 0 à 3 ans, présenter une fiche relative à l'accompagnement de l'enfant dans ses découvertes et ses apprentissages et s'entretenir avec un jury</t>
    </r>
  </si>
  <si>
    <r>
      <t>E</t>
    </r>
    <r>
      <rPr>
        <b/>
        <sz val="10"/>
        <color rgb="FFFF0000"/>
        <rFont val="Arial"/>
        <family val="2"/>
      </rPr>
      <t xml:space="preserve">n l’absence de la fiche et de l'attestation de PFMP, le candidat se verra attribuer zéro à cette épreuve. </t>
    </r>
  </si>
  <si>
    <r>
      <rPr>
        <b/>
        <sz val="10"/>
        <color theme="1"/>
        <rFont val="Arial"/>
        <family val="2"/>
      </rPr>
      <t>Activité :</t>
    </r>
    <r>
      <rPr>
        <sz val="10"/>
        <color theme="1"/>
        <rFont val="Arial"/>
        <family val="2"/>
      </rPr>
      <t xml:space="preserve"> activités mises en œuvre en PFMP (4 semaines minimum recommandée en EAJE).
Le bilan est conduit par le tuteur et par le professeur d'enseignement professionnel
</t>
    </r>
    <r>
      <rPr>
        <sz val="10"/>
        <color rgb="FFFF0000"/>
        <rFont val="Arial"/>
        <family val="2"/>
      </rPr>
      <t>Utiliser les appréciations portées sur le document de liaison</t>
    </r>
  </si>
  <si>
    <r>
      <rPr>
        <b/>
        <sz val="10"/>
        <color theme="1"/>
        <rFont val="Arial"/>
        <family val="2"/>
      </rPr>
      <t>Activité :</t>
    </r>
    <r>
      <rPr>
        <sz val="10"/>
        <color theme="1"/>
        <rFont val="Arial"/>
        <family val="2"/>
      </rPr>
      <t xml:space="preserve"> activités mises en œuvre en PFMP (3 semaines minimum recommandées en structure d'accueil collectif pour enfants de moins de 6 ans)
Le bilan est conduit par le tuteur et par le professeur d'enseignement professionnel
</t>
    </r>
    <r>
      <rPr>
        <sz val="10"/>
        <color rgb="FFFF0000"/>
        <rFont val="Arial"/>
        <family val="2"/>
      </rPr>
      <t>Utiliser les appréciations portées sur le document de liaison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</si>
</sst>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
    <numFmt numFmtId="165" formatCode="[&lt;=9999999]###\-####;\(###\)\ ###\-####"/>
    <numFmt numFmtId="166" formatCode="0.0"/>
  </numFmts>
  <fonts count="80" x14ac:knownFonts="1">
    <font>
      <sz val="10"/>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9"/>
      <color theme="1"/>
      <name val="Arial"/>
      <family val="2"/>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9"/>
      <color theme="1"/>
      <name val="Arial"/>
      <family val="2"/>
    </font>
    <font>
      <b/>
      <sz val="11"/>
      <color rgb="FFFF0000"/>
      <name val="Arial"/>
      <family val="2"/>
    </font>
    <font>
      <sz val="12"/>
      <color theme="1"/>
      <name val="Arial"/>
      <family val="2"/>
    </font>
    <font>
      <i/>
      <sz val="12"/>
      <color theme="1"/>
      <name val="Times New Roman"/>
      <family val="1"/>
    </font>
    <font>
      <b/>
      <sz val="10"/>
      <name val="Arial"/>
      <family val="2"/>
    </font>
    <font>
      <sz val="10"/>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sz val="10"/>
      <color theme="1"/>
      <name val="Century Gothic"/>
      <family val="2"/>
      <scheme val="minor"/>
    </font>
    <font>
      <b/>
      <sz val="12"/>
      <color rgb="FF0070C0"/>
      <name val="Arial"/>
      <family val="2"/>
    </font>
    <font>
      <b/>
      <sz val="11"/>
      <color rgb="FF0070C0"/>
      <name val="Arial"/>
      <family val="2"/>
    </font>
    <font>
      <b/>
      <sz val="10"/>
      <color rgb="FF0070C0"/>
      <name val="Arial"/>
      <family val="2"/>
    </font>
    <font>
      <b/>
      <sz val="9"/>
      <name val="Arial"/>
      <family val="2"/>
    </font>
    <font>
      <b/>
      <sz val="10"/>
      <color rgb="FFFF0000"/>
      <name val="Arial"/>
      <family val="2"/>
    </font>
    <font>
      <sz val="10"/>
      <color rgb="FFFF0000"/>
      <name val="Arial"/>
      <family val="2"/>
    </font>
    <font>
      <b/>
      <sz val="11"/>
      <name val="Arial"/>
      <family val="2"/>
    </font>
    <font>
      <sz val="11"/>
      <name val="Arial"/>
      <family val="2"/>
    </font>
    <font>
      <b/>
      <sz val="12"/>
      <name val="Arial"/>
      <family val="2"/>
    </font>
    <font>
      <b/>
      <sz val="14"/>
      <color rgb="FF0070C0"/>
      <name val="Arial"/>
      <family val="2"/>
    </font>
    <font>
      <u/>
      <sz val="11"/>
      <color theme="1"/>
      <name val="Arial"/>
      <family val="2"/>
    </font>
    <font>
      <sz val="11"/>
      <color rgb="FF000000"/>
      <name val="Arial"/>
      <family val="2"/>
    </font>
    <font>
      <sz val="11"/>
      <color theme="1"/>
      <name val="Times New Roman"/>
      <family val="1"/>
    </font>
    <font>
      <sz val="7"/>
      <color theme="1"/>
      <name val="Times New Roman"/>
      <family val="1"/>
    </font>
    <font>
      <i/>
      <sz val="11"/>
      <color theme="1"/>
      <name val="Arial"/>
      <family val="2"/>
    </font>
    <font>
      <sz val="11"/>
      <color theme="1"/>
      <name val="Wingdings"/>
      <charset val="2"/>
    </font>
    <font>
      <b/>
      <u/>
      <sz val="12"/>
      <color rgb="FF0070C0"/>
      <name val="Arial"/>
      <family val="2"/>
    </font>
    <font>
      <b/>
      <sz val="12"/>
      <color rgb="FFFF0000"/>
      <name val="Arial"/>
      <family val="2"/>
    </font>
    <font>
      <u/>
      <sz val="10"/>
      <color theme="1"/>
      <name val="Arial"/>
      <family val="2"/>
    </font>
    <font>
      <b/>
      <i/>
      <sz val="10"/>
      <color theme="1"/>
      <name val="Arial"/>
      <family val="2"/>
    </font>
    <font>
      <b/>
      <i/>
      <sz val="12"/>
      <color theme="1"/>
      <name val="Arial"/>
      <family val="2"/>
    </font>
    <font>
      <sz val="10"/>
      <name val="Century Gothic"/>
      <family val="2"/>
      <scheme val="minor"/>
    </font>
    <font>
      <sz val="10"/>
      <color rgb="FF0070C0"/>
      <name val="Century Gothic"/>
      <family val="2"/>
      <scheme val="minor"/>
    </font>
    <font>
      <b/>
      <sz val="10"/>
      <color rgb="FF0070C0"/>
      <name val="Century Gothic"/>
      <family val="2"/>
      <scheme val="minor"/>
    </font>
    <font>
      <b/>
      <sz val="14"/>
      <color rgb="FF000000"/>
      <name val="Calibri"/>
      <family val="2"/>
    </font>
    <font>
      <sz val="10"/>
      <color rgb="FF000000"/>
      <name val="Calibri"/>
      <family val="2"/>
    </font>
    <font>
      <b/>
      <sz val="12"/>
      <color theme="1"/>
      <name val="Calibri"/>
      <family val="2"/>
    </font>
    <font>
      <b/>
      <sz val="10"/>
      <color theme="1"/>
      <name val="Calibri"/>
      <family val="2"/>
    </font>
    <font>
      <sz val="10"/>
      <color theme="1"/>
      <name val="Calibri"/>
      <family val="2"/>
    </font>
    <font>
      <b/>
      <sz val="11"/>
      <color theme="1"/>
      <name val="Century Gothic"/>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theme="4" tint="0.59999389629810485"/>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59999389629810485"/>
        <bgColor theme="4" tint="0.59999389629810485"/>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C2D69B"/>
        <bgColor indexed="64"/>
      </patternFill>
    </fill>
    <fill>
      <patternFill patternType="solid">
        <fgColor rgb="FFEAF1D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DBE5F1"/>
        <bgColor indexed="64"/>
      </patternFill>
    </fill>
    <fill>
      <patternFill patternType="solid">
        <fgColor rgb="FFFFFFFF"/>
        <bgColor indexed="64"/>
      </patternFill>
    </fill>
    <fill>
      <patternFill patternType="solid">
        <fgColor theme="6" tint="0.59999389629810485"/>
        <bgColor indexed="64"/>
      </patternFill>
    </fill>
    <fill>
      <patternFill patternType="solid">
        <fgColor rgb="FFEEECE1"/>
        <bgColor indexed="64"/>
      </patternFill>
    </fill>
    <fill>
      <patternFill patternType="solid">
        <fgColor theme="0" tint="-0.249977111117893"/>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medium">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
    <xf numFmtId="0" fontId="0" fillId="0" borderId="0"/>
    <xf numFmtId="0" fontId="7" fillId="0" borderId="0" applyNumberFormat="0" applyFill="0" applyBorder="0" applyAlignment="0" applyProtection="0"/>
    <xf numFmtId="0" fontId="3" fillId="3" borderId="1">
      <alignment vertical="center"/>
    </xf>
    <xf numFmtId="0" fontId="4" fillId="0" borderId="1">
      <alignment horizontal="left" vertical="center" wrapText="1"/>
      <protection locked="0"/>
    </xf>
    <xf numFmtId="164" fontId="4" fillId="0" borderId="1">
      <alignment horizontal="left" vertical="center" wrapText="1"/>
      <protection locked="0"/>
    </xf>
    <xf numFmtId="165" fontId="4" fillId="0" borderId="1">
      <alignment horizontal="left" vertical="center" wrapText="1"/>
      <protection locked="0"/>
    </xf>
    <xf numFmtId="0" fontId="5" fillId="4" borderId="2" applyBorder="0">
      <alignment horizontal="center" vertical="center"/>
    </xf>
    <xf numFmtId="1" fontId="5" fillId="4" borderId="1">
      <alignment horizontal="center" vertical="center"/>
    </xf>
    <xf numFmtId="0" fontId="6" fillId="5" borderId="1">
      <alignment horizontal="center" vertical="center"/>
      <protection locked="0"/>
    </xf>
    <xf numFmtId="0" fontId="6" fillId="6" borderId="1">
      <alignment horizontal="center" vertical="center"/>
    </xf>
    <xf numFmtId="0" fontId="8" fillId="0" borderId="0" applyNumberFormat="0" applyFill="0" applyBorder="0" applyAlignment="0" applyProtection="0"/>
    <xf numFmtId="0" fontId="12" fillId="0" borderId="0" applyNumberFormat="0" applyFill="0" applyBorder="0" applyAlignment="0" applyProtection="0"/>
    <xf numFmtId="0" fontId="2" fillId="0" borderId="0"/>
    <xf numFmtId="0" fontId="1" fillId="0" borderId="0"/>
  </cellStyleXfs>
  <cellXfs count="328">
    <xf numFmtId="0" fontId="0" fillId="0" borderId="0" xfId="0"/>
    <xf numFmtId="0" fontId="0" fillId="0" borderId="0" xfId="0" applyProtection="1"/>
    <xf numFmtId="0" fontId="11" fillId="0" borderId="0" xfId="0" applyFont="1" applyProtection="1"/>
    <xf numFmtId="0" fontId="9" fillId="0" borderId="0" xfId="0" applyFont="1" applyProtection="1"/>
    <xf numFmtId="0" fontId="0" fillId="0" borderId="0" xfId="0" applyFont="1" applyProtection="1"/>
    <xf numFmtId="0" fontId="23" fillId="8" borderId="0" xfId="0" applyFont="1" applyFill="1" applyAlignment="1" applyProtection="1">
      <alignment horizontal="center"/>
    </xf>
    <xf numFmtId="0" fontId="18" fillId="0" borderId="3" xfId="0" applyFont="1" applyFill="1" applyBorder="1" applyAlignment="1" applyProtection="1">
      <alignment horizontal="left"/>
    </xf>
    <xf numFmtId="0" fontId="16" fillId="0" borderId="3" xfId="0" applyFont="1" applyFill="1" applyBorder="1" applyAlignment="1" applyProtection="1">
      <alignment horizontal="left"/>
    </xf>
    <xf numFmtId="0" fontId="17" fillId="0" borderId="3" xfId="0" applyFont="1" applyFill="1" applyBorder="1" applyAlignment="1" applyProtection="1">
      <alignment horizontal="left"/>
    </xf>
    <xf numFmtId="0" fontId="22" fillId="10" borderId="4" xfId="0" applyFont="1" applyFill="1" applyBorder="1" applyAlignment="1" applyProtection="1">
      <alignment horizontal="left" vertical="center"/>
    </xf>
    <xf numFmtId="0" fontId="15" fillId="2" borderId="6" xfId="0" applyFont="1" applyFill="1" applyBorder="1" applyAlignment="1" applyProtection="1">
      <alignment horizontal="left" vertical="center" wrapText="1"/>
    </xf>
    <xf numFmtId="0" fontId="18" fillId="2" borderId="3" xfId="0" applyFont="1" applyFill="1" applyBorder="1" applyAlignment="1" applyProtection="1">
      <alignment horizontal="left"/>
    </xf>
    <xf numFmtId="0" fontId="16" fillId="2" borderId="3" xfId="0" applyFont="1" applyFill="1" applyBorder="1" applyAlignment="1" applyProtection="1">
      <alignment horizontal="left"/>
    </xf>
    <xf numFmtId="0" fontId="17" fillId="2" borderId="3" xfId="0" applyFont="1" applyFill="1" applyBorder="1" applyAlignment="1" applyProtection="1">
      <alignment horizontal="left"/>
    </xf>
    <xf numFmtId="0" fontId="26" fillId="0" borderId="3" xfId="0" applyFont="1" applyFill="1" applyBorder="1" applyAlignment="1" applyProtection="1">
      <alignment horizontal="left"/>
    </xf>
    <xf numFmtId="0" fontId="15"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left" wrapText="1"/>
    </xf>
    <xf numFmtId="0" fontId="10" fillId="2" borderId="3" xfId="0" applyFont="1" applyFill="1" applyBorder="1" applyAlignment="1" applyProtection="1">
      <alignment horizontal="left"/>
    </xf>
    <xf numFmtId="0" fontId="16" fillId="2" borderId="3" xfId="0" applyFont="1" applyFill="1" applyBorder="1" applyAlignment="1" applyProtection="1">
      <alignment horizontal="left" wrapText="1"/>
    </xf>
    <xf numFmtId="0" fontId="18" fillId="2" borderId="3" xfId="0" applyFont="1" applyFill="1" applyBorder="1" applyAlignment="1" applyProtection="1">
      <alignment vertical="center"/>
    </xf>
    <xf numFmtId="0" fontId="17" fillId="0" borderId="4"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23" fillId="8" borderId="0" xfId="0" applyFont="1" applyFill="1" applyAlignment="1" applyProtection="1">
      <alignment horizontal="center" vertical="center"/>
    </xf>
    <xf numFmtId="0" fontId="18" fillId="0" borderId="0" xfId="0" applyFont="1" applyFill="1" applyBorder="1" applyAlignment="1" applyProtection="1">
      <alignment horizontal="left" vertical="top"/>
    </xf>
    <xf numFmtId="0" fontId="27" fillId="0" borderId="3" xfId="0" applyFont="1" applyFill="1" applyBorder="1" applyAlignment="1" applyProtection="1">
      <alignment horizontal="left"/>
    </xf>
    <xf numFmtId="0" fontId="16" fillId="0" borderId="0" xfId="0" applyFont="1" applyFill="1" applyBorder="1" applyAlignment="1" applyProtection="1">
      <alignment horizontal="left" vertical="top"/>
    </xf>
    <xf numFmtId="0" fontId="16" fillId="2" borderId="0" xfId="0" applyFont="1" applyFill="1" applyBorder="1" applyAlignment="1" applyProtection="1">
      <alignment horizontal="left"/>
    </xf>
    <xf numFmtId="0" fontId="16" fillId="0" borderId="0" xfId="0" applyFont="1" applyFill="1" applyBorder="1" applyAlignment="1" applyProtection="1">
      <alignment horizontal="left"/>
    </xf>
    <xf numFmtId="0" fontId="26" fillId="0" borderId="0" xfId="0" applyFont="1" applyProtection="1"/>
    <xf numFmtId="0" fontId="24" fillId="0" borderId="0" xfId="0" applyFont="1" applyAlignment="1" applyProtection="1">
      <alignment horizontal="right"/>
    </xf>
    <xf numFmtId="0" fontId="34" fillId="0" borderId="0" xfId="0" applyFont="1" applyAlignment="1">
      <alignment vertical="center"/>
    </xf>
    <xf numFmtId="0" fontId="31" fillId="0" borderId="0" xfId="0" applyFont="1" applyAlignment="1">
      <alignment vertical="center"/>
    </xf>
    <xf numFmtId="0" fontId="19" fillId="0" borderId="0" xfId="0" applyFont="1" applyAlignment="1">
      <alignment vertical="center"/>
    </xf>
    <xf numFmtId="0" fontId="30" fillId="0" borderId="0" xfId="0" applyFont="1" applyAlignment="1">
      <alignment horizontal="center" vertical="center"/>
    </xf>
    <xf numFmtId="0" fontId="42" fillId="0" borderId="0" xfId="0" applyFont="1" applyAlignment="1">
      <alignment horizontal="center" vertical="center"/>
    </xf>
    <xf numFmtId="0" fontId="38" fillId="0" borderId="0" xfId="0" applyFont="1" applyAlignment="1">
      <alignment vertical="center"/>
    </xf>
    <xf numFmtId="0" fontId="44" fillId="0" borderId="0" xfId="0" applyFont="1" applyAlignment="1">
      <alignment vertical="center"/>
    </xf>
    <xf numFmtId="0" fontId="29" fillId="0" borderId="0" xfId="0" applyFont="1" applyAlignment="1">
      <alignment vertical="center"/>
    </xf>
    <xf numFmtId="0" fontId="45" fillId="0" borderId="0" xfId="0" applyFont="1" applyAlignment="1">
      <alignment horizontal="left" vertical="center"/>
    </xf>
    <xf numFmtId="0" fontId="29" fillId="0" borderId="7" xfId="0" applyFont="1" applyBorder="1" applyAlignment="1">
      <alignment horizontal="center" vertical="center"/>
    </xf>
    <xf numFmtId="0" fontId="0" fillId="0" borderId="0" xfId="0" applyBorder="1" applyAlignment="1"/>
    <xf numFmtId="0" fontId="19" fillId="0" borderId="0" xfId="13" applyFont="1" applyBorder="1" applyAlignment="1">
      <alignment horizontal="left"/>
    </xf>
    <xf numFmtId="0" fontId="28" fillId="0" borderId="0" xfId="13" applyFont="1" applyBorder="1" applyAlignment="1">
      <alignment horizontal="center" vertical="center" wrapText="1"/>
    </xf>
    <xf numFmtId="0" fontId="19" fillId="0" borderId="0" xfId="13" applyFont="1" applyBorder="1" applyAlignment="1">
      <alignment horizontal="center" vertical="center" wrapText="1"/>
    </xf>
    <xf numFmtId="0" fontId="35" fillId="0" borderId="0" xfId="13" applyFont="1" applyBorder="1" applyAlignment="1">
      <alignment horizontal="center" vertical="center"/>
    </xf>
    <xf numFmtId="0" fontId="29" fillId="0" borderId="15" xfId="0" applyFont="1" applyBorder="1" applyAlignment="1">
      <alignment vertical="center" wrapText="1"/>
    </xf>
    <xf numFmtId="0" fontId="29" fillId="0" borderId="15" xfId="0" applyFont="1" applyBorder="1" applyAlignment="1">
      <alignment horizontal="left" vertical="center" wrapText="1"/>
    </xf>
    <xf numFmtId="0" fontId="2" fillId="0" borderId="0" xfId="12"/>
    <xf numFmtId="0" fontId="0" fillId="0" borderId="15" xfId="0" applyFont="1" applyBorder="1" applyAlignment="1">
      <alignment horizontal="center" vertical="center"/>
    </xf>
    <xf numFmtId="0" fontId="29" fillId="0" borderId="15" xfId="0" applyFont="1" applyBorder="1" applyAlignment="1">
      <alignment vertical="center"/>
    </xf>
    <xf numFmtId="0" fontId="29" fillId="0" borderId="15" xfId="0" applyFont="1" applyBorder="1" applyAlignment="1">
      <alignment horizontal="left" vertical="center"/>
    </xf>
    <xf numFmtId="0" fontId="0" fillId="0" borderId="15" xfId="0" applyBorder="1" applyAlignment="1">
      <alignment horizontal="center" vertical="center"/>
    </xf>
    <xf numFmtId="0" fontId="9" fillId="0" borderId="15" xfId="0" applyFont="1" applyBorder="1" applyAlignment="1">
      <alignment horizontal="center" vertical="center"/>
    </xf>
    <xf numFmtId="0" fontId="0" fillId="0" borderId="0" xfId="0" applyAlignment="1">
      <alignment horizontal="center" vertical="center"/>
    </xf>
    <xf numFmtId="0" fontId="43" fillId="0" borderId="0" xfId="0" applyFont="1" applyAlignment="1">
      <alignment vertical="center"/>
    </xf>
    <xf numFmtId="0" fontId="47" fillId="0" borderId="0" xfId="0" applyFont="1" applyAlignment="1">
      <alignment horizontal="right"/>
    </xf>
    <xf numFmtId="0" fontId="29" fillId="0" borderId="0" xfId="0" applyFont="1" applyFill="1" applyBorder="1" applyAlignment="1">
      <alignment horizontal="righ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19" fillId="0" borderId="0" xfId="12" applyFont="1" applyBorder="1" applyAlignment="1">
      <alignment horizontal="right" vertical="center"/>
    </xf>
    <xf numFmtId="0" fontId="14" fillId="14" borderId="8" xfId="12" applyFont="1" applyFill="1" applyBorder="1" applyAlignment="1">
      <alignment horizontal="center" vertical="center" wrapText="1"/>
    </xf>
    <xf numFmtId="0" fontId="14" fillId="14" borderId="21" xfId="12" applyFont="1" applyFill="1" applyBorder="1" applyAlignment="1">
      <alignment horizontal="center" vertical="center"/>
    </xf>
    <xf numFmtId="0" fontId="36" fillId="15" borderId="21" xfId="12" applyFont="1" applyFill="1" applyBorder="1" applyAlignment="1">
      <alignment horizontal="center" vertical="center"/>
    </xf>
    <xf numFmtId="0" fontId="51" fillId="7" borderId="15" xfId="12" applyFont="1" applyFill="1" applyBorder="1" applyAlignment="1">
      <alignment vertical="center" wrapText="1"/>
    </xf>
    <xf numFmtId="0" fontId="41" fillId="7" borderId="15" xfId="12" applyFont="1" applyFill="1" applyBorder="1" applyAlignment="1">
      <alignment horizontal="left" vertical="center" wrapText="1"/>
    </xf>
    <xf numFmtId="9" fontId="36" fillId="15" borderId="15" xfId="12" applyNumberFormat="1" applyFont="1" applyFill="1" applyBorder="1" applyAlignment="1">
      <alignment horizontal="center" vertical="center"/>
    </xf>
    <xf numFmtId="0" fontId="35" fillId="0" borderId="15" xfId="12" applyFont="1" applyBorder="1" applyAlignment="1">
      <alignment horizontal="center" vertical="center"/>
    </xf>
    <xf numFmtId="2" fontId="2" fillId="0" borderId="0" xfId="12" applyNumberFormat="1"/>
    <xf numFmtId="0" fontId="41" fillId="7" borderId="15" xfId="12" applyFont="1" applyFill="1" applyBorder="1" applyAlignment="1">
      <alignment vertical="center" wrapText="1"/>
    </xf>
    <xf numFmtId="9" fontId="36" fillId="15" borderId="20" xfId="12" applyNumberFormat="1" applyFont="1" applyFill="1" applyBorder="1" applyAlignment="1">
      <alignment horizontal="center" vertical="center"/>
    </xf>
    <xf numFmtId="0" fontId="35" fillId="0" borderId="20" xfId="12" applyFont="1" applyBorder="1" applyAlignment="1">
      <alignment horizontal="center" vertical="center"/>
    </xf>
    <xf numFmtId="0" fontId="36" fillId="0" borderId="16" xfId="12" applyFont="1" applyBorder="1" applyAlignment="1">
      <alignment horizontal="center" vertical="center"/>
    </xf>
    <xf numFmtId="9" fontId="33" fillId="0" borderId="14" xfId="12" applyNumberFormat="1" applyFont="1" applyFill="1" applyBorder="1" applyAlignment="1">
      <alignment horizontal="center" vertical="center"/>
    </xf>
    <xf numFmtId="0" fontId="19" fillId="0" borderId="0" xfId="12" applyFont="1" applyFill="1" applyBorder="1" applyAlignment="1">
      <alignment horizontal="left" vertical="center"/>
    </xf>
    <xf numFmtId="0" fontId="14" fillId="14" borderId="22" xfId="12" applyFont="1" applyFill="1" applyBorder="1" applyAlignment="1">
      <alignment horizontal="center" vertical="center"/>
    </xf>
    <xf numFmtId="0" fontId="52" fillId="7" borderId="15" xfId="12" applyFont="1" applyFill="1" applyBorder="1" applyAlignment="1">
      <alignment vertical="center" wrapText="1"/>
    </xf>
    <xf numFmtId="0" fontId="32" fillId="0" borderId="15" xfId="12" applyFont="1" applyBorder="1" applyAlignment="1">
      <alignment horizontal="center" vertical="center"/>
    </xf>
    <xf numFmtId="0" fontId="52" fillId="0" borderId="15" xfId="0" applyFont="1" applyBorder="1" applyAlignment="1">
      <alignment vertical="center" wrapText="1"/>
    </xf>
    <xf numFmtId="0" fontId="48" fillId="0" borderId="0" xfId="0" applyFont="1"/>
    <xf numFmtId="0" fontId="19" fillId="17" borderId="27" xfId="12" applyFont="1" applyFill="1" applyBorder="1" applyAlignment="1">
      <alignment horizontal="center" vertical="center"/>
    </xf>
    <xf numFmtId="0" fontId="41" fillId="0" borderId="15" xfId="0" applyFont="1" applyBorder="1" applyAlignment="1">
      <alignment horizontal="left" vertical="center" wrapText="1"/>
    </xf>
    <xf numFmtId="0" fontId="49" fillId="0" borderId="0" xfId="12" applyFont="1" applyBorder="1"/>
    <xf numFmtId="0" fontId="49" fillId="0" borderId="0" xfId="0" applyFont="1" applyBorder="1"/>
    <xf numFmtId="0" fontId="35" fillId="12" borderId="15" xfId="13" applyFont="1" applyFill="1" applyBorder="1" applyAlignment="1">
      <alignment horizontal="left" vertical="center"/>
    </xf>
    <xf numFmtId="0" fontId="35" fillId="12" borderId="15" xfId="13" applyFont="1" applyFill="1" applyBorder="1" applyAlignment="1">
      <alignment horizontal="center" vertical="center"/>
    </xf>
    <xf numFmtId="0" fontId="35" fillId="18" borderId="15" xfId="13" applyFont="1" applyFill="1" applyBorder="1" applyAlignment="1">
      <alignment horizontal="left" vertical="center"/>
    </xf>
    <xf numFmtId="0" fontId="35" fillId="18" borderId="15" xfId="13" applyFont="1" applyFill="1" applyBorder="1" applyAlignment="1">
      <alignment horizontal="center" vertical="center"/>
    </xf>
    <xf numFmtId="0" fontId="52" fillId="0" borderId="15" xfId="0" applyFont="1" applyBorder="1" applyAlignment="1">
      <alignment horizontal="left" vertical="center" wrapText="1"/>
    </xf>
    <xf numFmtId="0" fontId="57" fillId="19" borderId="15" xfId="13" applyFont="1" applyFill="1" applyBorder="1" applyAlignment="1">
      <alignment horizontal="left" vertical="center"/>
    </xf>
    <xf numFmtId="0" fontId="57" fillId="19" borderId="15" xfId="13" applyFont="1" applyFill="1" applyBorder="1" applyAlignment="1">
      <alignment horizontal="center" vertical="center"/>
    </xf>
    <xf numFmtId="0" fontId="40" fillId="14" borderId="8" xfId="12" applyFont="1" applyFill="1" applyBorder="1" applyAlignment="1">
      <alignment horizontal="center" vertical="center" wrapText="1"/>
    </xf>
    <xf numFmtId="0" fontId="40" fillId="14" borderId="21" xfId="12" applyFont="1" applyFill="1" applyBorder="1" applyAlignment="1">
      <alignment horizontal="center" vertical="center"/>
    </xf>
    <xf numFmtId="9" fontId="36" fillId="0" borderId="14" xfId="12" applyNumberFormat="1" applyFont="1" applyFill="1" applyBorder="1" applyAlignment="1">
      <alignment horizontal="center" vertical="center"/>
    </xf>
    <xf numFmtId="0" fontId="32" fillId="0" borderId="15" xfId="0" applyFont="1" applyBorder="1" applyAlignment="1">
      <alignment vertical="center" wrapText="1"/>
    </xf>
    <xf numFmtId="0" fontId="59" fillId="0" borderId="0" xfId="0" applyFont="1" applyAlignment="1">
      <alignment horizontal="center" vertical="center"/>
    </xf>
    <xf numFmtId="0" fontId="19" fillId="0" borderId="0" xfId="0" applyFont="1" applyAlignment="1">
      <alignment horizontal="justify" vertical="center"/>
    </xf>
    <xf numFmtId="0" fontId="60" fillId="0" borderId="0" xfId="0" applyFont="1" applyAlignment="1">
      <alignment horizontal="justify" vertical="center"/>
    </xf>
    <xf numFmtId="0" fontId="35" fillId="0" borderId="0" xfId="0" applyFont="1" applyAlignment="1">
      <alignment horizontal="justify" vertical="center"/>
    </xf>
    <xf numFmtId="0" fontId="62" fillId="0" borderId="0" xfId="0" applyFont="1" applyAlignment="1">
      <alignment horizontal="justify" vertical="center"/>
    </xf>
    <xf numFmtId="0" fontId="35" fillId="0" borderId="0" xfId="0" applyFont="1" applyAlignment="1">
      <alignment vertical="center"/>
    </xf>
    <xf numFmtId="0" fontId="60" fillId="0" borderId="0" xfId="0" applyFont="1" applyAlignment="1">
      <alignment vertical="center"/>
    </xf>
    <xf numFmtId="0" fontId="35" fillId="0" borderId="0" xfId="0" applyFont="1" applyAlignment="1">
      <alignment vertical="center" wrapText="1"/>
    </xf>
    <xf numFmtId="0" fontId="65" fillId="0" borderId="0" xfId="0" applyFont="1" applyAlignment="1">
      <alignment horizontal="justify" vertical="center"/>
    </xf>
    <xf numFmtId="0" fontId="66" fillId="0" borderId="0" xfId="0" applyFont="1" applyAlignment="1">
      <alignment horizontal="center" vertical="center" wrapText="1"/>
    </xf>
    <xf numFmtId="0" fontId="29" fillId="0" borderId="0" xfId="0" applyFont="1" applyAlignment="1">
      <alignment horizontal="center" vertical="center"/>
    </xf>
    <xf numFmtId="0" fontId="29" fillId="0" borderId="28" xfId="0" applyFont="1" applyFill="1" applyBorder="1" applyAlignment="1">
      <alignment horizontal="center" vertical="center" wrapText="1"/>
    </xf>
    <xf numFmtId="0" fontId="29" fillId="0" borderId="28" xfId="0" applyFont="1" applyBorder="1" applyAlignment="1">
      <alignment horizontal="center" vertical="center" wrapText="1"/>
    </xf>
    <xf numFmtId="0" fontId="19" fillId="2" borderId="29" xfId="0" applyFont="1" applyFill="1" applyBorder="1" applyAlignment="1">
      <alignment horizontal="center" vertical="center" wrapText="1"/>
    </xf>
    <xf numFmtId="0" fontId="36" fillId="0" borderId="29" xfId="0" applyFont="1" applyBorder="1" applyAlignment="1">
      <alignment vertical="center" wrapText="1"/>
    </xf>
    <xf numFmtId="0" fontId="36" fillId="0" borderId="11" xfId="0" applyFont="1" applyBorder="1" applyAlignment="1">
      <alignment vertical="center" wrapText="1"/>
    </xf>
    <xf numFmtId="0" fontId="29" fillId="0" borderId="30" xfId="0" applyFont="1" applyBorder="1" applyAlignment="1">
      <alignment horizontal="center" vertical="center" wrapText="1"/>
    </xf>
    <xf numFmtId="0" fontId="0" fillId="0" borderId="32" xfId="0" applyBorder="1"/>
    <xf numFmtId="0" fontId="29" fillId="0" borderId="31" xfId="0" applyFont="1" applyBorder="1" applyAlignment="1">
      <alignment horizontal="center" vertical="center" wrapText="1"/>
    </xf>
    <xf numFmtId="0" fontId="32" fillId="2" borderId="29" xfId="0" applyFont="1" applyFill="1" applyBorder="1" applyAlignment="1">
      <alignment vertical="center" wrapText="1"/>
    </xf>
    <xf numFmtId="0" fontId="0" fillId="0" borderId="31" xfId="0" applyBorder="1" applyAlignment="1">
      <alignment vertical="center" wrapText="1"/>
    </xf>
    <xf numFmtId="0" fontId="68" fillId="2" borderId="29" xfId="0" applyFont="1" applyFill="1" applyBorder="1" applyAlignment="1">
      <alignment vertical="center" wrapText="1"/>
    </xf>
    <xf numFmtId="0" fontId="32" fillId="2" borderId="29" xfId="0" applyFont="1" applyFill="1" applyBorder="1" applyAlignment="1">
      <alignment horizontal="left" vertical="center" wrapText="1"/>
    </xf>
    <xf numFmtId="0" fontId="0" fillId="2" borderId="29" xfId="0" applyFill="1" applyBorder="1" applyAlignment="1">
      <alignment vertical="top" wrapText="1"/>
    </xf>
    <xf numFmtId="0" fontId="29"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10" xfId="0" applyFont="1" applyBorder="1" applyAlignment="1">
      <alignment horizontal="center" vertical="center" wrapText="1"/>
    </xf>
    <xf numFmtId="0" fontId="70" fillId="0" borderId="7" xfId="0" applyFont="1" applyBorder="1" applyAlignment="1">
      <alignment horizontal="center" vertical="center"/>
    </xf>
    <xf numFmtId="0" fontId="32" fillId="0" borderId="7" xfId="0" applyFont="1" applyBorder="1" applyAlignment="1">
      <alignment horizontal="left" vertical="center"/>
    </xf>
    <xf numFmtId="0" fontId="32" fillId="0" borderId="7" xfId="0" applyFont="1" applyBorder="1" applyAlignment="1">
      <alignment horizontal="left" vertical="center" wrapText="1"/>
    </xf>
    <xf numFmtId="0" fontId="32" fillId="0" borderId="0" xfId="0" applyFont="1"/>
    <xf numFmtId="0" fontId="29" fillId="0" borderId="0" xfId="0" applyFont="1" applyBorder="1" applyAlignment="1">
      <alignment horizontal="center" vertical="center"/>
    </xf>
    <xf numFmtId="0" fontId="32" fillId="0" borderId="0" xfId="0" applyFont="1" applyBorder="1" applyAlignment="1">
      <alignment horizontal="left" vertical="center"/>
    </xf>
    <xf numFmtId="0" fontId="32" fillId="0" borderId="0" xfId="0" applyFont="1" applyBorder="1" applyAlignment="1">
      <alignment horizontal="left" vertical="center" wrapText="1"/>
    </xf>
    <xf numFmtId="0" fontId="29" fillId="0" borderId="20" xfId="0" applyFont="1" applyFill="1" applyBorder="1" applyAlignment="1">
      <alignment horizontal="center" vertical="center" wrapText="1"/>
    </xf>
    <xf numFmtId="0" fontId="29" fillId="0" borderId="15" xfId="0" applyFont="1" applyBorder="1" applyAlignment="1">
      <alignment horizontal="center" vertical="center" wrapText="1"/>
    </xf>
    <xf numFmtId="0" fontId="19" fillId="23" borderId="15" xfId="0" applyFont="1" applyFill="1" applyBorder="1" applyAlignment="1">
      <alignment horizontal="center" vertical="center" wrapText="1"/>
    </xf>
    <xf numFmtId="0" fontId="36" fillId="0" borderId="34" xfId="0" applyFont="1" applyBorder="1" applyAlignment="1">
      <alignment vertical="center" wrapText="1"/>
    </xf>
    <xf numFmtId="0" fontId="36" fillId="0" borderId="20" xfId="0" applyFont="1" applyBorder="1" applyAlignment="1">
      <alignment vertical="center" wrapText="1"/>
    </xf>
    <xf numFmtId="0" fontId="0" fillId="0" borderId="16" xfId="0" applyBorder="1" applyAlignment="1">
      <alignment vertical="top" wrapText="1"/>
    </xf>
    <xf numFmtId="0" fontId="29" fillId="0" borderId="34" xfId="0" applyFont="1" applyBorder="1" applyAlignment="1">
      <alignment horizontal="center" vertical="center" wrapText="1"/>
    </xf>
    <xf numFmtId="0" fontId="0" fillId="0" borderId="16" xfId="0" applyBorder="1"/>
    <xf numFmtId="0" fontId="32" fillId="25" borderId="20" xfId="0" applyFont="1" applyFill="1" applyBorder="1" applyAlignment="1">
      <alignment horizontal="center" vertical="center" wrapText="1"/>
    </xf>
    <xf numFmtId="0" fontId="0" fillId="0" borderId="0" xfId="0" applyBorder="1"/>
    <xf numFmtId="0" fontId="32" fillId="0" borderId="15" xfId="0" applyFont="1" applyBorder="1" applyAlignment="1">
      <alignment horizontal="center" vertical="center" wrapText="1"/>
    </xf>
    <xf numFmtId="0" fontId="33" fillId="25" borderId="15" xfId="0" applyFont="1" applyFill="1" applyBorder="1" applyAlignment="1">
      <alignment horizontal="center" vertical="center" wrapText="1"/>
    </xf>
    <xf numFmtId="0" fontId="70" fillId="0" borderId="15" xfId="0" applyFont="1" applyBorder="1" applyAlignment="1">
      <alignment horizontal="center" vertical="center"/>
    </xf>
    <xf numFmtId="0" fontId="32" fillId="0" borderId="15" xfId="0" applyFont="1" applyBorder="1" applyAlignment="1">
      <alignment horizontal="left" vertical="center"/>
    </xf>
    <xf numFmtId="0" fontId="32" fillId="0" borderId="15" xfId="0" applyFont="1" applyBorder="1" applyAlignment="1">
      <alignment horizontal="left" vertical="center" wrapText="1"/>
    </xf>
    <xf numFmtId="0" fontId="32" fillId="0" borderId="30" xfId="0" applyFont="1" applyBorder="1" applyAlignment="1">
      <alignment vertical="center" wrapText="1"/>
    </xf>
    <xf numFmtId="0" fontId="36" fillId="0" borderId="31" xfId="0" applyFont="1" applyBorder="1" applyAlignment="1">
      <alignment vertical="center" wrapText="1"/>
    </xf>
    <xf numFmtId="0" fontId="36" fillId="0" borderId="28" xfId="0" applyFont="1" applyBorder="1" applyAlignment="1">
      <alignment vertical="center" wrapText="1"/>
    </xf>
    <xf numFmtId="0" fontId="32" fillId="2" borderId="7" xfId="0" applyFont="1" applyFill="1" applyBorder="1" applyAlignment="1">
      <alignment horizontal="center" vertical="center" wrapText="1"/>
    </xf>
    <xf numFmtId="0" fontId="34" fillId="0" borderId="7" xfId="0" applyFont="1" applyBorder="1" applyAlignment="1">
      <alignment horizontal="center" vertical="center" wrapText="1"/>
    </xf>
    <xf numFmtId="0" fontId="29" fillId="0" borderId="30" xfId="0" applyFont="1" applyBorder="1" applyAlignment="1">
      <alignment horizontal="center"/>
    </xf>
    <xf numFmtId="0" fontId="14" fillId="2" borderId="30" xfId="0" applyFont="1" applyFill="1" applyBorder="1" applyAlignment="1">
      <alignment horizontal="center" wrapText="1"/>
    </xf>
    <xf numFmtId="0" fontId="0" fillId="0" borderId="0" xfId="0" applyAlignment="1"/>
    <xf numFmtId="0" fontId="32" fillId="27" borderId="30" xfId="0" applyFont="1" applyFill="1" applyBorder="1" applyAlignment="1">
      <alignment horizontal="left" vertical="center" wrapText="1" indent="2"/>
    </xf>
    <xf numFmtId="0" fontId="32" fillId="27" borderId="28" xfId="0" applyFont="1" applyFill="1" applyBorder="1" applyAlignment="1">
      <alignment horizontal="left" vertical="center" wrapText="1" indent="2"/>
    </xf>
    <xf numFmtId="0" fontId="0" fillId="0" borderId="0" xfId="0" applyFill="1" applyBorder="1"/>
    <xf numFmtId="0" fontId="75" fillId="0" borderId="0" xfId="0" applyFont="1" applyAlignment="1">
      <alignment horizontal="justify" vertical="center"/>
    </xf>
    <xf numFmtId="0" fontId="76" fillId="0" borderId="0" xfId="0" applyFont="1" applyAlignment="1">
      <alignment vertical="center"/>
    </xf>
    <xf numFmtId="0" fontId="77" fillId="0" borderId="0" xfId="0" applyFont="1"/>
    <xf numFmtId="0" fontId="14" fillId="13" borderId="0" xfId="0" applyFont="1" applyFill="1" applyAlignment="1">
      <alignment horizontal="left" vertical="center"/>
    </xf>
    <xf numFmtId="0" fontId="0" fillId="13" borderId="0" xfId="0" applyFill="1"/>
    <xf numFmtId="0" fontId="77" fillId="0" borderId="0" xfId="0" applyFont="1" applyAlignment="1">
      <alignment vertical="center"/>
    </xf>
    <xf numFmtId="0" fontId="77" fillId="0" borderId="15" xfId="0" applyFont="1" applyBorder="1" applyAlignment="1">
      <alignment horizontal="center" vertical="center" wrapText="1"/>
    </xf>
    <xf numFmtId="0" fontId="77" fillId="0" borderId="34" xfId="0" applyFont="1" applyBorder="1" applyAlignment="1">
      <alignment horizontal="center" vertical="center" wrapText="1"/>
    </xf>
    <xf numFmtId="0" fontId="77" fillId="0" borderId="15" xfId="0" applyFont="1" applyBorder="1" applyAlignment="1">
      <alignment vertical="center" wrapText="1"/>
    </xf>
    <xf numFmtId="0" fontId="0" fillId="0" borderId="17" xfId="0" applyFill="1" applyBorder="1"/>
    <xf numFmtId="0" fontId="0" fillId="0" borderId="13" xfId="0" applyFill="1" applyBorder="1"/>
    <xf numFmtId="0" fontId="0" fillId="0" borderId="0" xfId="0" applyFill="1"/>
    <xf numFmtId="0" fontId="9" fillId="0" borderId="0" xfId="0" applyFont="1" applyAlignment="1">
      <alignment horizontal="center" vertical="center"/>
    </xf>
    <xf numFmtId="0" fontId="79" fillId="0" borderId="0" xfId="12" applyFont="1" applyAlignment="1">
      <alignment horizontal="center" vertical="center"/>
    </xf>
    <xf numFmtId="2" fontId="79" fillId="0" borderId="0" xfId="12" applyNumberFormat="1" applyFont="1" applyAlignment="1">
      <alignment horizontal="center" vertical="center"/>
    </xf>
    <xf numFmtId="9" fontId="29" fillId="15" borderId="15" xfId="12" applyNumberFormat="1" applyFont="1" applyFill="1" applyBorder="1" applyAlignment="1">
      <alignment horizontal="center" vertical="center"/>
    </xf>
    <xf numFmtId="9" fontId="79" fillId="0" borderId="0" xfId="12" applyNumberFormat="1" applyFont="1" applyFill="1" applyAlignment="1">
      <alignment horizontal="center" vertical="center"/>
    </xf>
    <xf numFmtId="0" fontId="40" fillId="14" borderId="15" xfId="12" applyFont="1" applyFill="1" applyBorder="1" applyAlignment="1">
      <alignment horizontal="center" vertical="center" wrapText="1"/>
    </xf>
    <xf numFmtId="0" fontId="40" fillId="14" borderId="15" xfId="12" applyFont="1" applyFill="1" applyBorder="1" applyAlignment="1">
      <alignment horizontal="center" vertical="center"/>
    </xf>
    <xf numFmtId="0" fontId="36" fillId="15" borderId="15" xfId="12" applyFont="1" applyFill="1" applyBorder="1" applyAlignment="1">
      <alignment horizontal="center" vertical="center"/>
    </xf>
    <xf numFmtId="0" fontId="19" fillId="17" borderId="15" xfId="12" applyFont="1" applyFill="1" applyBorder="1" applyAlignment="1">
      <alignment horizontal="center" vertical="center"/>
    </xf>
    <xf numFmtId="0" fontId="36" fillId="0" borderId="15" xfId="12" applyFont="1" applyBorder="1" applyAlignment="1">
      <alignment horizontal="center" vertical="center"/>
    </xf>
    <xf numFmtId="9" fontId="33" fillId="0" borderId="15" xfId="12" applyNumberFormat="1" applyFont="1" applyFill="1" applyBorder="1" applyAlignment="1">
      <alignment horizontal="center" vertical="center"/>
    </xf>
    <xf numFmtId="9" fontId="36" fillId="9" borderId="15" xfId="12" applyNumberFormat="1" applyFont="1" applyFill="1" applyBorder="1" applyAlignment="1">
      <alignment horizontal="center" vertical="center"/>
    </xf>
    <xf numFmtId="9" fontId="56" fillId="15" borderId="15" xfId="12" applyNumberFormat="1" applyFont="1" applyFill="1" applyBorder="1" applyAlignment="1">
      <alignment vertical="center" wrapText="1"/>
    </xf>
    <xf numFmtId="0" fontId="14" fillId="0" borderId="0" xfId="12" applyFont="1" applyFill="1" applyBorder="1" applyAlignment="1">
      <alignment horizontal="center" vertical="center"/>
    </xf>
    <xf numFmtId="0" fontId="32" fillId="0" borderId="0" xfId="12" applyFont="1" applyFill="1" applyBorder="1" applyAlignment="1">
      <alignment horizontal="center" vertical="center"/>
    </xf>
    <xf numFmtId="0" fontId="35" fillId="0" borderId="0" xfId="12" applyFont="1" applyFill="1" applyBorder="1" applyAlignment="1">
      <alignment horizontal="center" vertical="center"/>
    </xf>
    <xf numFmtId="0" fontId="36" fillId="0" borderId="0" xfId="12" applyFont="1" applyBorder="1" applyAlignment="1">
      <alignment horizontal="center" vertical="center"/>
    </xf>
    <xf numFmtId="9" fontId="33" fillId="0" borderId="0" xfId="12" applyNumberFormat="1" applyFont="1" applyFill="1" applyBorder="1" applyAlignment="1">
      <alignment horizontal="center" vertical="center"/>
    </xf>
    <xf numFmtId="166" fontId="19" fillId="0" borderId="0" xfId="12" applyNumberFormat="1" applyFont="1" applyFill="1" applyBorder="1" applyAlignment="1">
      <alignment horizontal="center" vertical="center"/>
    </xf>
    <xf numFmtId="0" fontId="19" fillId="0" borderId="0" xfId="12" applyFont="1" applyFill="1" applyBorder="1" applyAlignment="1">
      <alignment horizontal="center" vertical="center"/>
    </xf>
    <xf numFmtId="9" fontId="29" fillId="30" borderId="15" xfId="12" applyNumberFormat="1" applyFont="1" applyFill="1" applyBorder="1" applyAlignment="1">
      <alignment horizontal="center" vertical="center"/>
    </xf>
    <xf numFmtId="0" fontId="30" fillId="9" borderId="7" xfId="12" applyFont="1" applyFill="1" applyBorder="1" applyAlignment="1" applyProtection="1">
      <alignment horizontal="center" vertical="center"/>
      <protection locked="0"/>
    </xf>
    <xf numFmtId="0" fontId="48" fillId="9" borderId="14" xfId="0" applyFont="1" applyFill="1" applyBorder="1" applyAlignment="1">
      <alignment horizontal="left" vertical="top" wrapText="1"/>
    </xf>
    <xf numFmtId="0" fontId="0" fillId="0" borderId="17" xfId="0" applyBorder="1" applyAlignment="1"/>
    <xf numFmtId="0" fontId="0" fillId="0" borderId="13" xfId="0" applyBorder="1" applyAlignment="1"/>
    <xf numFmtId="0" fontId="29"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33" fillId="21" borderId="30" xfId="0" applyFont="1" applyFill="1" applyBorder="1" applyAlignment="1">
      <alignment horizontal="center" vertical="center" wrapText="1"/>
    </xf>
    <xf numFmtId="0" fontId="33" fillId="21" borderId="28" xfId="0" applyFont="1" applyFill="1" applyBorder="1" applyAlignment="1">
      <alignment horizontal="center" vertical="center" wrapText="1"/>
    </xf>
    <xf numFmtId="0" fontId="67" fillId="0" borderId="0" xfId="0" applyFont="1" applyAlignment="1">
      <alignment horizontal="center" vertical="center"/>
    </xf>
    <xf numFmtId="0" fontId="30" fillId="20" borderId="8" xfId="0" applyFont="1" applyFill="1" applyBorder="1" applyAlignment="1">
      <alignment horizontal="center" vertical="top" wrapText="1"/>
    </xf>
    <xf numFmtId="0" fontId="30" fillId="20" borderId="9" xfId="0" applyFont="1" applyFill="1" applyBorder="1" applyAlignment="1">
      <alignment horizontal="center" vertical="top" wrapText="1"/>
    </xf>
    <xf numFmtId="0" fontId="30" fillId="20" borderId="5" xfId="0" applyFont="1" applyFill="1" applyBorder="1" applyAlignment="1">
      <alignment horizontal="center" vertical="top"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32" fillId="0" borderId="8" xfId="0" applyFont="1" applyBorder="1" applyAlignment="1">
      <alignment vertical="center" wrapText="1"/>
    </xf>
    <xf numFmtId="0" fontId="32" fillId="0" borderId="5" xfId="0" applyFont="1" applyBorder="1" applyAlignment="1">
      <alignment vertical="center" wrapText="1"/>
    </xf>
    <xf numFmtId="0" fontId="69" fillId="20" borderId="30" xfId="0" applyFont="1" applyFill="1" applyBorder="1" applyAlignment="1">
      <alignment horizontal="center" vertical="center" wrapText="1"/>
    </xf>
    <xf numFmtId="0" fontId="69" fillId="20" borderId="33" xfId="0" applyFont="1" applyFill="1" applyBorder="1" applyAlignment="1">
      <alignment horizontal="center" vertical="center" wrapText="1"/>
    </xf>
    <xf numFmtId="0" fontId="69" fillId="24" borderId="15" xfId="0" applyFont="1" applyFill="1" applyBorder="1" applyAlignment="1">
      <alignment horizontal="center" vertical="center" wrapText="1"/>
    </xf>
    <xf numFmtId="0" fontId="30" fillId="22" borderId="15" xfId="0" applyFont="1" applyFill="1" applyBorder="1" applyAlignment="1">
      <alignment horizontal="center" vertical="top" wrapText="1"/>
    </xf>
    <xf numFmtId="0" fontId="19" fillId="0" borderId="15" xfId="0" applyFont="1" applyBorder="1" applyAlignment="1">
      <alignment horizontal="center" vertical="center" wrapText="1"/>
    </xf>
    <xf numFmtId="0" fontId="29" fillId="0" borderId="15" xfId="0" applyFont="1" applyBorder="1" applyAlignment="1">
      <alignment horizontal="center" vertical="center" wrapText="1"/>
    </xf>
    <xf numFmtId="0" fontId="32" fillId="0" borderId="15" xfId="0" applyFont="1" applyBorder="1" applyAlignment="1">
      <alignment vertical="center" wrapText="1"/>
    </xf>
    <xf numFmtId="0" fontId="36" fillId="0" borderId="16" xfId="0" applyFont="1" applyBorder="1" applyAlignment="1">
      <alignment horizontal="left" vertical="center" wrapText="1"/>
    </xf>
    <xf numFmtId="0" fontId="36" fillId="0" borderId="15" xfId="0" applyFont="1" applyBorder="1" applyAlignment="1">
      <alignment horizontal="left" vertical="center" wrapText="1"/>
    </xf>
    <xf numFmtId="0" fontId="29" fillId="0" borderId="31" xfId="0" applyFont="1" applyBorder="1" applyAlignment="1">
      <alignment horizontal="center" vertical="center"/>
    </xf>
    <xf numFmtId="0" fontId="29" fillId="0" borderId="28" xfId="0" applyFont="1" applyBorder="1" applyAlignment="1">
      <alignment horizontal="center" vertical="center"/>
    </xf>
    <xf numFmtId="0" fontId="32" fillId="2" borderId="30"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70" fillId="0" borderId="30" xfId="0" applyFont="1" applyBorder="1" applyAlignment="1">
      <alignment horizontal="center" vertical="center"/>
    </xf>
    <xf numFmtId="0" fontId="71" fillId="0" borderId="0" xfId="0" applyFont="1" applyAlignment="1">
      <alignment horizontal="center" wrapText="1"/>
    </xf>
    <xf numFmtId="0" fontId="72" fillId="0" borderId="0" xfId="0" applyFont="1" applyAlignment="1">
      <alignment horizontal="left" wrapText="1"/>
    </xf>
    <xf numFmtId="0" fontId="29" fillId="2" borderId="8" xfId="0" applyFont="1" applyFill="1" applyBorder="1" applyAlignment="1">
      <alignment horizontal="center" vertical="center"/>
    </xf>
    <xf numFmtId="0" fontId="29" fillId="2" borderId="5"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28" xfId="0" applyFont="1" applyFill="1" applyBorder="1" applyAlignment="1">
      <alignment horizontal="center" vertical="center"/>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8" xfId="0" applyFont="1" applyBorder="1" applyAlignment="1">
      <alignment horizontal="center" vertical="center" wrapText="1"/>
    </xf>
    <xf numFmtId="0" fontId="29" fillId="0" borderId="30" xfId="0" applyFont="1" applyBorder="1" applyAlignment="1">
      <alignment horizontal="center" vertical="center"/>
    </xf>
    <xf numFmtId="0" fontId="19" fillId="26" borderId="7" xfId="0" applyFont="1" applyFill="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39" fillId="0" borderId="0" xfId="0" applyFont="1" applyAlignment="1">
      <alignment horizontal="left" vertical="center" wrapText="1"/>
    </xf>
    <xf numFmtId="0" fontId="0" fillId="0" borderId="0" xfId="0" applyAlignment="1">
      <alignment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46" fillId="13" borderId="0" xfId="0" applyFont="1" applyFill="1" applyAlignment="1">
      <alignment horizontal="center" vertical="center" wrapText="1"/>
    </xf>
    <xf numFmtId="0" fontId="43" fillId="0" borderId="0" xfId="0" applyFont="1" applyAlignment="1">
      <alignment horizontal="center" vertical="center"/>
    </xf>
    <xf numFmtId="0" fontId="9" fillId="0" borderId="14" xfId="0" applyFont="1" applyBorder="1" applyAlignment="1" applyProtection="1">
      <alignment horizontal="left" vertical="top"/>
      <protection locked="0"/>
    </xf>
    <xf numFmtId="0" fontId="9" fillId="0" borderId="13" xfId="0" applyFont="1" applyBorder="1" applyAlignment="1" applyProtection="1">
      <alignment horizontal="left" vertical="top"/>
      <protection locked="0"/>
    </xf>
    <xf numFmtId="0" fontId="9" fillId="0" borderId="14" xfId="0" applyFont="1" applyBorder="1" applyAlignment="1" applyProtection="1">
      <alignment horizontal="center" vertical="top" wrapText="1"/>
      <protection locked="0"/>
    </xf>
    <xf numFmtId="0" fontId="0" fillId="0" borderId="17"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32" fillId="11" borderId="25" xfId="12" applyFont="1" applyFill="1" applyBorder="1" applyAlignment="1">
      <alignment horizontal="left" vertical="center" wrapText="1"/>
    </xf>
    <xf numFmtId="0" fontId="32" fillId="11" borderId="26" xfId="12" applyFont="1" applyFill="1" applyBorder="1" applyAlignment="1">
      <alignment horizontal="left" vertical="center" wrapText="1"/>
    </xf>
    <xf numFmtId="166" fontId="19" fillId="17" borderId="14" xfId="12" applyNumberFormat="1" applyFont="1" applyFill="1" applyBorder="1" applyAlignment="1">
      <alignment horizontal="center" vertical="center"/>
    </xf>
    <xf numFmtId="166" fontId="19" fillId="17" borderId="17" xfId="12" applyNumberFormat="1" applyFont="1" applyFill="1" applyBorder="1" applyAlignment="1">
      <alignment horizontal="center" vertical="center"/>
    </xf>
    <xf numFmtId="166" fontId="19" fillId="17" borderId="13" xfId="12" applyNumberFormat="1" applyFont="1" applyFill="1" applyBorder="1" applyAlignment="1">
      <alignment horizontal="center" vertical="center"/>
    </xf>
    <xf numFmtId="0" fontId="32" fillId="0" borderId="0" xfId="12" applyFont="1" applyBorder="1" applyAlignment="1">
      <alignment horizontal="left" vertical="center" wrapText="1"/>
    </xf>
    <xf numFmtId="0" fontId="32" fillId="0" borderId="0" xfId="12" applyFont="1" applyAlignment="1">
      <alignment horizontal="left" vertical="center" wrapText="1"/>
    </xf>
    <xf numFmtId="0" fontId="28" fillId="9" borderId="12" xfId="12" applyFont="1" applyFill="1" applyBorder="1" applyAlignment="1">
      <alignment horizontal="left" vertical="center"/>
    </xf>
    <xf numFmtId="0" fontId="28" fillId="9" borderId="23" xfId="12" applyFont="1" applyFill="1" applyBorder="1" applyAlignment="1">
      <alignment horizontal="left" vertical="center"/>
    </xf>
    <xf numFmtId="0" fontId="28" fillId="9" borderId="11" xfId="12" applyFont="1" applyFill="1" applyBorder="1" applyAlignment="1">
      <alignment horizontal="left" vertical="center"/>
    </xf>
    <xf numFmtId="0" fontId="53" fillId="9" borderId="15" xfId="12" applyFont="1" applyFill="1" applyBorder="1" applyAlignment="1">
      <alignment horizontal="center" vertical="center" wrapText="1"/>
    </xf>
    <xf numFmtId="0" fontId="14" fillId="16" borderId="15" xfId="12" applyFont="1" applyFill="1" applyBorder="1" applyAlignment="1">
      <alignment horizontal="center" vertical="center" wrapText="1"/>
    </xf>
    <xf numFmtId="0" fontId="19" fillId="12" borderId="14" xfId="13" applyFont="1" applyFill="1" applyBorder="1" applyAlignment="1">
      <alignment horizontal="center" vertical="center" wrapText="1"/>
    </xf>
    <xf numFmtId="0" fontId="19" fillId="12" borderId="13" xfId="13" applyFont="1" applyFill="1" applyBorder="1" applyAlignment="1">
      <alignment horizontal="center" vertical="center" wrapText="1"/>
    </xf>
    <xf numFmtId="0" fontId="19" fillId="12" borderId="17" xfId="13" applyFont="1" applyFill="1" applyBorder="1" applyAlignment="1">
      <alignment horizontal="center" vertical="center" wrapText="1"/>
    </xf>
    <xf numFmtId="0" fontId="19" fillId="12" borderId="14" xfId="13" applyFont="1" applyFill="1" applyBorder="1" applyAlignment="1" applyProtection="1">
      <alignment horizontal="center" vertical="center" wrapText="1"/>
      <protection locked="0"/>
    </xf>
    <xf numFmtId="0" fontId="19" fillId="12" borderId="17" xfId="13" applyFont="1" applyFill="1" applyBorder="1" applyAlignment="1" applyProtection="1">
      <alignment horizontal="center" vertical="center" wrapText="1"/>
      <protection locked="0"/>
    </xf>
    <xf numFmtId="0" fontId="19" fillId="12" borderId="13" xfId="13" applyFont="1" applyFill="1" applyBorder="1" applyAlignment="1" applyProtection="1">
      <alignment horizontal="center" vertical="center" wrapText="1"/>
      <protection locked="0"/>
    </xf>
    <xf numFmtId="0" fontId="19" fillId="0" borderId="0" xfId="13" applyFont="1" applyBorder="1" applyAlignment="1">
      <alignment horizontal="center" vertical="center" wrapText="1"/>
    </xf>
    <xf numFmtId="0" fontId="19" fillId="0" borderId="8" xfId="13" applyFont="1" applyBorder="1" applyAlignment="1" applyProtection="1">
      <alignment horizontal="center" vertical="center"/>
      <protection locked="0"/>
    </xf>
    <xf numFmtId="0" fontId="19" fillId="0" borderId="9" xfId="13" applyFont="1" applyBorder="1" applyAlignment="1" applyProtection="1">
      <alignment horizontal="center" vertical="center"/>
      <protection locked="0"/>
    </xf>
    <xf numFmtId="0" fontId="19" fillId="0" borderId="5" xfId="13" applyFont="1" applyBorder="1" applyAlignment="1" applyProtection="1">
      <alignment horizontal="center" vertical="center"/>
      <protection locked="0"/>
    </xf>
    <xf numFmtId="0" fontId="0" fillId="0" borderId="14" xfId="0" applyBorder="1" applyAlignment="1" applyProtection="1">
      <alignment horizontal="center" vertical="top" wrapText="1"/>
      <protection locked="0"/>
    </xf>
    <xf numFmtId="0" fontId="28" fillId="9" borderId="12" xfId="12" applyFont="1" applyFill="1" applyBorder="1" applyAlignment="1">
      <alignment horizontal="center" vertical="center"/>
    </xf>
    <xf numFmtId="0" fontId="28" fillId="9" borderId="23" xfId="12" applyFont="1" applyFill="1" applyBorder="1" applyAlignment="1">
      <alignment horizontal="center" vertical="center"/>
    </xf>
    <xf numFmtId="0" fontId="28" fillId="9" borderId="11" xfId="12" applyFont="1" applyFill="1" applyBorder="1" applyAlignment="1">
      <alignment horizontal="center" vertical="center"/>
    </xf>
    <xf numFmtId="166" fontId="19" fillId="0" borderId="0" xfId="12" applyNumberFormat="1" applyFont="1" applyFill="1" applyBorder="1" applyAlignment="1">
      <alignment horizontal="center" vertical="center"/>
    </xf>
    <xf numFmtId="0" fontId="41" fillId="7" borderId="15" xfId="12" applyFont="1" applyFill="1" applyBorder="1" applyAlignment="1">
      <alignment vertical="center" wrapText="1"/>
    </xf>
    <xf numFmtId="0" fontId="41" fillId="7" borderId="15" xfId="12" applyFont="1" applyFill="1" applyBorder="1" applyAlignment="1">
      <alignment horizontal="left" vertical="center" wrapText="1"/>
    </xf>
    <xf numFmtId="0" fontId="19" fillId="9" borderId="15" xfId="12" applyFont="1" applyFill="1" applyBorder="1" applyAlignment="1">
      <alignment horizontal="center" vertical="center"/>
    </xf>
    <xf numFmtId="0" fontId="28" fillId="9" borderId="15" xfId="12" applyFont="1" applyFill="1" applyBorder="1" applyAlignment="1">
      <alignment horizontal="center" vertical="center"/>
    </xf>
    <xf numFmtId="0" fontId="41" fillId="0" borderId="15" xfId="0" applyFont="1" applyBorder="1" applyAlignment="1">
      <alignment horizontal="left" vertical="center" wrapText="1"/>
    </xf>
    <xf numFmtId="0" fontId="28" fillId="0" borderId="0" xfId="12" applyFont="1" applyFill="1" applyBorder="1" applyAlignment="1">
      <alignment horizontal="center" vertical="center"/>
    </xf>
    <xf numFmtId="0" fontId="56" fillId="9" borderId="14" xfId="12" applyFont="1" applyFill="1" applyBorder="1" applyAlignment="1">
      <alignment horizontal="center" vertical="center" wrapText="1"/>
    </xf>
    <xf numFmtId="0" fontId="56" fillId="9" borderId="13" xfId="12" applyFont="1" applyFill="1" applyBorder="1" applyAlignment="1">
      <alignment horizontal="center" vertical="center" wrapText="1"/>
    </xf>
    <xf numFmtId="0" fontId="56" fillId="0" borderId="0" xfId="12" applyFont="1" applyFill="1" applyBorder="1" applyAlignment="1">
      <alignment horizontal="center" vertical="center" wrapText="1"/>
    </xf>
    <xf numFmtId="0" fontId="41" fillId="7" borderId="14" xfId="12" applyFont="1" applyFill="1" applyBorder="1" applyAlignment="1">
      <alignment horizontal="left" vertical="top" wrapText="1"/>
    </xf>
    <xf numFmtId="0" fontId="41" fillId="7" borderId="13" xfId="12" applyFont="1" applyFill="1" applyBorder="1" applyAlignment="1">
      <alignment horizontal="left" vertical="top" wrapText="1"/>
    </xf>
    <xf numFmtId="0" fontId="41" fillId="7" borderId="14" xfId="12" applyFont="1" applyFill="1" applyBorder="1" applyAlignment="1">
      <alignment horizontal="left" vertical="center" wrapText="1"/>
    </xf>
    <xf numFmtId="0" fontId="41" fillId="7" borderId="13" xfId="12" applyFont="1" applyFill="1" applyBorder="1" applyAlignment="1">
      <alignment horizontal="left" vertical="center" wrapText="1"/>
    </xf>
    <xf numFmtId="0" fontId="19" fillId="0" borderId="14" xfId="12" applyFont="1" applyFill="1" applyBorder="1" applyAlignment="1">
      <alignment horizontal="center" vertical="center"/>
    </xf>
    <xf numFmtId="0" fontId="19" fillId="0" borderId="13" xfId="12" applyFont="1" applyFill="1" applyBorder="1" applyAlignment="1">
      <alignment horizontal="center" vertical="center"/>
    </xf>
    <xf numFmtId="0" fontId="19" fillId="0" borderId="36" xfId="12" applyFont="1" applyFill="1" applyBorder="1" applyAlignment="1">
      <alignment horizontal="center" vertical="center"/>
    </xf>
    <xf numFmtId="0" fontId="19" fillId="18" borderId="14" xfId="13" applyFont="1" applyFill="1" applyBorder="1" applyAlignment="1">
      <alignment horizontal="center" vertical="center" wrapText="1"/>
    </xf>
    <xf numFmtId="0" fontId="19" fillId="18" borderId="13" xfId="13" applyFont="1" applyFill="1" applyBorder="1" applyAlignment="1">
      <alignment horizontal="center" vertical="center" wrapText="1"/>
    </xf>
    <xf numFmtId="0" fontId="19" fillId="18" borderId="14" xfId="13" applyFont="1" applyFill="1" applyBorder="1" applyAlignment="1" applyProtection="1">
      <alignment horizontal="center" vertical="center" wrapText="1"/>
      <protection locked="0"/>
    </xf>
    <xf numFmtId="0" fontId="19" fillId="18" borderId="17" xfId="13" applyFont="1" applyFill="1" applyBorder="1" applyAlignment="1" applyProtection="1">
      <alignment horizontal="center" vertical="center" wrapText="1"/>
      <protection locked="0"/>
    </xf>
    <xf numFmtId="0" fontId="19" fillId="18" borderId="13" xfId="13" applyFont="1" applyFill="1" applyBorder="1" applyAlignment="1" applyProtection="1">
      <alignment horizontal="center" vertical="center" wrapText="1"/>
      <protection locked="0"/>
    </xf>
    <xf numFmtId="0" fontId="19" fillId="18" borderId="17" xfId="13" applyFont="1" applyFill="1" applyBorder="1" applyAlignment="1">
      <alignment horizontal="center" vertical="center" wrapText="1"/>
    </xf>
    <xf numFmtId="0" fontId="19" fillId="0" borderId="29" xfId="13" applyFont="1" applyBorder="1" applyAlignment="1">
      <alignment horizontal="center" vertical="center" wrapText="1"/>
    </xf>
    <xf numFmtId="0" fontId="53" fillId="9" borderId="24" xfId="12" applyFont="1" applyFill="1" applyBorder="1" applyAlignment="1">
      <alignment horizontal="center" vertical="center" wrapText="1"/>
    </xf>
    <xf numFmtId="0" fontId="53" fillId="9" borderId="17" xfId="12" applyFont="1" applyFill="1" applyBorder="1" applyAlignment="1">
      <alignment horizontal="center" vertical="center" wrapText="1"/>
    </xf>
    <xf numFmtId="0" fontId="53" fillId="9" borderId="18" xfId="12" applyFont="1" applyFill="1" applyBorder="1" applyAlignment="1">
      <alignment horizontal="center" vertical="center" wrapText="1"/>
    </xf>
    <xf numFmtId="0" fontId="32" fillId="11" borderId="15" xfId="12" applyFont="1" applyFill="1" applyBorder="1" applyAlignment="1">
      <alignment horizontal="left" vertical="center" wrapText="1"/>
    </xf>
    <xf numFmtId="166" fontId="19" fillId="17" borderId="15" xfId="12" applyNumberFormat="1" applyFont="1" applyFill="1" applyBorder="1" applyAlignment="1">
      <alignment horizontal="center" vertical="center"/>
    </xf>
    <xf numFmtId="0" fontId="56" fillId="19" borderId="14" xfId="13" applyFont="1" applyFill="1" applyBorder="1" applyAlignment="1">
      <alignment horizontal="center" vertical="center" wrapText="1"/>
    </xf>
    <xf numFmtId="0" fontId="56" fillId="19" borderId="13" xfId="13" applyFont="1" applyFill="1" applyBorder="1" applyAlignment="1">
      <alignment horizontal="center" vertical="center" wrapText="1"/>
    </xf>
    <xf numFmtId="0" fontId="56" fillId="19" borderId="14" xfId="13" applyFont="1" applyFill="1" applyBorder="1" applyAlignment="1" applyProtection="1">
      <alignment horizontal="center" vertical="center" wrapText="1"/>
      <protection locked="0"/>
    </xf>
    <xf numFmtId="0" fontId="56" fillId="19" borderId="17" xfId="13" applyFont="1" applyFill="1" applyBorder="1" applyAlignment="1" applyProtection="1">
      <alignment horizontal="center" vertical="center" wrapText="1"/>
      <protection locked="0"/>
    </xf>
    <xf numFmtId="0" fontId="56" fillId="19" borderId="13" xfId="13" applyFont="1" applyFill="1" applyBorder="1" applyAlignment="1" applyProtection="1">
      <alignment horizontal="center" vertical="center" wrapText="1"/>
      <protection locked="0"/>
    </xf>
    <xf numFmtId="0" fontId="56" fillId="19" borderId="17" xfId="13" applyFont="1" applyFill="1" applyBorder="1" applyAlignment="1">
      <alignment horizontal="center" vertical="center" wrapText="1"/>
    </xf>
    <xf numFmtId="0" fontId="77" fillId="0" borderId="15" xfId="0" applyFont="1" applyBorder="1" applyAlignment="1">
      <alignment vertical="top" wrapText="1"/>
    </xf>
    <xf numFmtId="0" fontId="77" fillId="0" borderId="34" xfId="0" applyFont="1" applyBorder="1" applyAlignment="1">
      <alignment horizontal="left" vertical="top" wrapText="1"/>
    </xf>
    <xf numFmtId="0" fontId="77" fillId="0" borderId="15" xfId="0" applyFont="1" applyBorder="1" applyAlignment="1">
      <alignment horizontal="center" vertical="center" wrapText="1"/>
    </xf>
    <xf numFmtId="0" fontId="77" fillId="0" borderId="15" xfId="0" applyFont="1" applyBorder="1" applyAlignment="1">
      <alignment horizontal="left" vertical="center" wrapText="1"/>
    </xf>
    <xf numFmtId="0" fontId="77" fillId="0" borderId="34" xfId="0" applyFont="1" applyBorder="1" applyAlignment="1">
      <alignment horizontal="center" vertical="center" wrapText="1"/>
    </xf>
    <xf numFmtId="0" fontId="77" fillId="0" borderId="20" xfId="0" applyFont="1" applyBorder="1" applyAlignment="1">
      <alignment horizontal="center" vertical="center" wrapText="1"/>
    </xf>
    <xf numFmtId="0" fontId="77" fillId="0" borderId="16" xfId="0" applyFont="1" applyBorder="1" applyAlignment="1">
      <alignment horizontal="center" vertical="center" wrapText="1"/>
    </xf>
    <xf numFmtId="0" fontId="77" fillId="0" borderId="15" xfId="0" applyFont="1" applyBorder="1" applyAlignment="1">
      <alignment vertical="center" wrapText="1"/>
    </xf>
    <xf numFmtId="0" fontId="77" fillId="0" borderId="35" xfId="0" applyFont="1" applyBorder="1" applyAlignment="1">
      <alignment horizontal="center" vertical="center" wrapText="1"/>
    </xf>
    <xf numFmtId="0" fontId="77" fillId="0" borderId="25" xfId="0" applyFont="1" applyBorder="1" applyAlignment="1">
      <alignment horizontal="center" vertical="center" wrapText="1"/>
    </xf>
    <xf numFmtId="0" fontId="74" fillId="28" borderId="14" xfId="0" applyFont="1" applyFill="1" applyBorder="1" applyAlignment="1">
      <alignment horizontal="center" vertical="center"/>
    </xf>
    <xf numFmtId="0" fontId="74" fillId="28" borderId="17" xfId="0" applyFont="1" applyFill="1" applyBorder="1" applyAlignment="1">
      <alignment horizontal="center" vertical="center"/>
    </xf>
    <xf numFmtId="0" fontId="74" fillId="28" borderId="13" xfId="0" applyFont="1" applyFill="1" applyBorder="1" applyAlignment="1">
      <alignment horizontal="center" vertical="center"/>
    </xf>
    <xf numFmtId="0" fontId="77" fillId="0" borderId="35" xfId="0" applyFont="1" applyBorder="1" applyAlignment="1">
      <alignment vertical="center" wrapText="1"/>
    </xf>
    <xf numFmtId="0" fontId="77" fillId="0" borderId="36" xfId="0" applyFont="1" applyBorder="1" applyAlignment="1">
      <alignment vertical="center" wrapText="1"/>
    </xf>
    <xf numFmtId="0" fontId="77" fillId="0" borderId="37" xfId="0" applyFont="1" applyBorder="1" applyAlignment="1">
      <alignment vertical="center" wrapText="1"/>
    </xf>
    <xf numFmtId="0" fontId="77" fillId="0" borderId="14" xfId="0" applyFont="1" applyBorder="1" applyAlignment="1">
      <alignment vertical="center" wrapText="1"/>
    </xf>
    <xf numFmtId="0" fontId="77" fillId="0" borderId="17" xfId="0" applyFont="1" applyBorder="1" applyAlignment="1">
      <alignment vertical="center" wrapText="1"/>
    </xf>
    <xf numFmtId="0" fontId="77" fillId="0" borderId="13" xfId="0" applyFont="1" applyBorder="1" applyAlignment="1">
      <alignment vertical="center" wrapText="1"/>
    </xf>
    <xf numFmtId="0" fontId="77" fillId="29" borderId="15" xfId="0" applyFont="1" applyFill="1" applyBorder="1" applyAlignment="1">
      <alignment horizontal="center" vertical="center" wrapText="1"/>
    </xf>
    <xf numFmtId="0" fontId="77" fillId="0" borderId="15" xfId="0" applyFont="1" applyBorder="1" applyAlignment="1">
      <alignment horizontal="left" vertical="center" wrapText="1" indent="2"/>
    </xf>
  </cellXfs>
  <cellStyles count="14">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Phone Number" xfId="5" xr:uid="{00000000-0005-0000-0000-000006000000}"/>
    <cellStyle name="Student Information" xfId="2" xr:uid="{00000000-0005-0000-0000-000007000000}"/>
    <cellStyle name="Student Information - user entered" xfId="3" xr:uid="{00000000-0005-0000-0000-000008000000}"/>
    <cellStyle name="Titre" xfId="1" builtinId="15" customBuiltin="1"/>
    <cellStyle name="Titre 1" xfId="10" builtinId="16" customBuiltin="1"/>
    <cellStyle name="Titre 2" xfId="11" builtinId="17" customBuiltin="1"/>
    <cellStyle name="Weekday" xfId="8" xr:uid="{00000000-0005-0000-0000-00000C000000}"/>
    <cellStyle name="Weekend" xfId="9" xr:uid="{00000000-0005-0000-0000-00000D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273843</xdr:colOff>
      <xdr:row>2</xdr:row>
      <xdr:rowOff>178593</xdr:rowOff>
    </xdr:from>
    <xdr:to>
      <xdr:col>1</xdr:col>
      <xdr:colOff>631032</xdr:colOff>
      <xdr:row>7</xdr:row>
      <xdr:rowOff>87755</xdr:rowOff>
    </xdr:to>
    <xdr:pic>
      <xdr:nvPicPr>
        <xdr:cNvPr id="1026" name="Image 7">
          <a:extLst>
            <a:ext uri="{FF2B5EF4-FFF2-40B4-BE49-F238E27FC236}">
              <a16:creationId xmlns:a16="http://schemas.microsoft.com/office/drawing/2014/main" id="{00000000-0008-0000-04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gray">
        <a:xfrm>
          <a:off x="273843" y="511968"/>
          <a:ext cx="1607345" cy="1552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C35"/>
  <sheetViews>
    <sheetView showGridLines="0" topLeftCell="A7" workbookViewId="0">
      <selection sqref="A1:A34"/>
    </sheetView>
  </sheetViews>
  <sheetFormatPr baseColWidth="10" defaultRowHeight="13" x14ac:dyDescent="0.4"/>
  <cols>
    <col min="1" max="1" width="97.87890625" customWidth="1"/>
    <col min="2" max="2" width="9.87890625" customWidth="1"/>
    <col min="3" max="3" width="5.5859375" customWidth="1"/>
  </cols>
  <sheetData>
    <row r="2" spans="1:3" ht="17.7" x14ac:dyDescent="0.4">
      <c r="A2" s="94" t="s">
        <v>439</v>
      </c>
    </row>
    <row r="3" spans="1:3" ht="11.25" customHeight="1" x14ac:dyDescent="0.4">
      <c r="A3" s="95"/>
    </row>
    <row r="4" spans="1:3" ht="16.95" customHeight="1" x14ac:dyDescent="0.4">
      <c r="A4" s="96" t="s">
        <v>440</v>
      </c>
    </row>
    <row r="5" spans="1:3" ht="17.25" customHeight="1" x14ac:dyDescent="0.4">
      <c r="A5" s="97" t="s">
        <v>441</v>
      </c>
    </row>
    <row r="6" spans="1:3" ht="13.95" customHeight="1" x14ac:dyDescent="0.4">
      <c r="A6" s="97" t="s">
        <v>442</v>
      </c>
    </row>
    <row r="7" spans="1:3" ht="29.7" customHeight="1" x14ac:dyDescent="0.4">
      <c r="A7" s="98" t="s">
        <v>443</v>
      </c>
    </row>
    <row r="8" spans="1:3" ht="18" customHeight="1" x14ac:dyDescent="0.4">
      <c r="A8" s="98" t="s">
        <v>444</v>
      </c>
    </row>
    <row r="9" spans="1:3" ht="13.7" x14ac:dyDescent="0.4">
      <c r="A9" s="97" t="s">
        <v>445</v>
      </c>
    </row>
    <row r="10" spans="1:3" ht="14" x14ac:dyDescent="0.4">
      <c r="A10" s="98" t="s">
        <v>446</v>
      </c>
      <c r="C10" s="97"/>
    </row>
    <row r="11" spans="1:3" ht="13.7" x14ac:dyDescent="0.4">
      <c r="A11" s="97"/>
    </row>
    <row r="12" spans="1:3" ht="29.7" customHeight="1" x14ac:dyDescent="0.4">
      <c r="A12" s="97" t="s">
        <v>447</v>
      </c>
    </row>
    <row r="13" spans="1:3" ht="13.7" x14ac:dyDescent="0.4">
      <c r="A13" s="99"/>
    </row>
    <row r="14" spans="1:3" ht="13.7" x14ac:dyDescent="0.4">
      <c r="A14" s="100" t="s">
        <v>448</v>
      </c>
    </row>
    <row r="15" spans="1:3" ht="13.7" x14ac:dyDescent="0.4">
      <c r="A15" s="97" t="s">
        <v>449</v>
      </c>
    </row>
    <row r="16" spans="1:3" ht="54.7" x14ac:dyDescent="0.4">
      <c r="A16" s="101" t="s">
        <v>450</v>
      </c>
    </row>
    <row r="17" spans="1:1" ht="13.7" x14ac:dyDescent="0.4">
      <c r="A17" s="99"/>
    </row>
    <row r="18" spans="1:1" ht="13.7" x14ac:dyDescent="0.4">
      <c r="A18" s="32" t="s">
        <v>451</v>
      </c>
    </row>
    <row r="19" spans="1:1" ht="26.7" customHeight="1" x14ac:dyDescent="0.4">
      <c r="A19" s="97" t="s">
        <v>452</v>
      </c>
    </row>
    <row r="20" spans="1:1" ht="15.95" customHeight="1" x14ac:dyDescent="0.4">
      <c r="A20" s="97" t="s">
        <v>453</v>
      </c>
    </row>
    <row r="21" spans="1:1" ht="6.95" customHeight="1" x14ac:dyDescent="0.4">
      <c r="A21" s="95"/>
    </row>
    <row r="22" spans="1:1" ht="16.95" customHeight="1" x14ac:dyDescent="0.4">
      <c r="A22" s="95" t="s">
        <v>454</v>
      </c>
    </row>
    <row r="23" spans="1:1" ht="25.95" customHeight="1" x14ac:dyDescent="0.4">
      <c r="A23" s="102" t="s">
        <v>455</v>
      </c>
    </row>
    <row r="24" spans="1:1" ht="18" customHeight="1" x14ac:dyDescent="0.4">
      <c r="A24" s="102" t="s">
        <v>456</v>
      </c>
    </row>
    <row r="25" spans="1:1" ht="33.950000000000003" customHeight="1" x14ac:dyDescent="0.4">
      <c r="A25" s="102" t="s">
        <v>457</v>
      </c>
    </row>
    <row r="26" spans="1:1" ht="34.950000000000003" customHeight="1" x14ac:dyDescent="0.4">
      <c r="A26" s="103" t="s">
        <v>458</v>
      </c>
    </row>
    <row r="27" spans="1:1" ht="13.7" x14ac:dyDescent="0.4">
      <c r="A27" s="99" t="s">
        <v>459</v>
      </c>
    </row>
    <row r="28" spans="1:1" ht="13.7" x14ac:dyDescent="0.4">
      <c r="A28" s="99"/>
    </row>
    <row r="29" spans="1:1" ht="15.35" x14ac:dyDescent="0.4">
      <c r="A29" s="104" t="s">
        <v>460</v>
      </c>
    </row>
    <row r="30" spans="1:1" ht="15.35" x14ac:dyDescent="0.4">
      <c r="A30" s="104"/>
    </row>
    <row r="31" spans="1:1" ht="17.7" customHeight="1" x14ac:dyDescent="0.4">
      <c r="A31" s="96" t="s">
        <v>461</v>
      </c>
    </row>
    <row r="32" spans="1:1" ht="28.95" customHeight="1" x14ac:dyDescent="0.4">
      <c r="A32" s="97" t="s">
        <v>462</v>
      </c>
    </row>
    <row r="33" spans="1:1" ht="30" customHeight="1" x14ac:dyDescent="0.4">
      <c r="A33" s="97" t="s">
        <v>463</v>
      </c>
    </row>
    <row r="34" spans="1:1" ht="13.7" x14ac:dyDescent="0.4">
      <c r="A34" s="97"/>
    </row>
    <row r="35" spans="1:1" ht="15.35" x14ac:dyDescent="0.4">
      <c r="A35" s="31"/>
    </row>
  </sheetData>
  <sheetProtection password="CDBE"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pageSetUpPr fitToPage="1"/>
  </sheetPr>
  <dimension ref="A2:I25"/>
  <sheetViews>
    <sheetView topLeftCell="A16" zoomScale="80" zoomScaleNormal="80" workbookViewId="0">
      <selection activeCell="B16" sqref="B16"/>
    </sheetView>
  </sheetViews>
  <sheetFormatPr baseColWidth="10" defaultRowHeight="13" x14ac:dyDescent="0.4"/>
  <cols>
    <col min="1" max="1" width="34.703125" customWidth="1"/>
    <col min="2" max="2" width="47.5859375" customWidth="1"/>
    <col min="3" max="3" width="5.1171875" customWidth="1"/>
    <col min="4" max="8" width="4.703125" customWidth="1"/>
    <col min="9" max="9" width="1" customWidth="1"/>
  </cols>
  <sheetData>
    <row r="2" spans="1:9" ht="38.25" customHeight="1" x14ac:dyDescent="0.4">
      <c r="A2" s="301" t="s">
        <v>377</v>
      </c>
      <c r="B2" s="302"/>
      <c r="C2" s="303" t="s">
        <v>438</v>
      </c>
      <c r="D2" s="304"/>
      <c r="E2" s="304"/>
      <c r="F2" s="304"/>
      <c r="G2" s="304"/>
      <c r="H2" s="305"/>
    </row>
    <row r="3" spans="1:9" ht="35.25" customHeight="1" x14ac:dyDescent="0.4">
      <c r="A3" s="301" t="s">
        <v>413</v>
      </c>
      <c r="B3" s="302"/>
      <c r="C3" s="301" t="s">
        <v>333</v>
      </c>
      <c r="D3" s="306"/>
      <c r="E3" s="302"/>
      <c r="F3" s="88" t="s">
        <v>414</v>
      </c>
      <c r="G3" s="89"/>
      <c r="H3" s="89"/>
    </row>
    <row r="4" spans="1:9" ht="14" thickBot="1" x14ac:dyDescent="0.45">
      <c r="A4" s="41"/>
      <c r="B4" s="41"/>
      <c r="C4" s="42"/>
      <c r="D4" s="42"/>
      <c r="E4" s="43"/>
      <c r="F4" s="44"/>
      <c r="G4" s="44"/>
      <c r="H4" s="44"/>
    </row>
    <row r="5" spans="1:9" ht="24.6" customHeight="1" thickBot="1" x14ac:dyDescent="0.45">
      <c r="A5" s="264" t="s">
        <v>573</v>
      </c>
      <c r="B5" s="295"/>
      <c r="C5" s="265"/>
      <c r="D5" s="266"/>
      <c r="E5" s="266"/>
      <c r="F5" s="266"/>
      <c r="G5" s="266"/>
      <c r="H5" s="267"/>
    </row>
    <row r="6" spans="1:9" ht="14" x14ac:dyDescent="0.4">
      <c r="A6" s="59"/>
      <c r="B6" s="73"/>
      <c r="C6" s="73"/>
      <c r="D6" s="73"/>
      <c r="E6" s="73"/>
      <c r="F6" s="73"/>
      <c r="G6" s="73"/>
      <c r="H6" s="73"/>
      <c r="I6" s="47"/>
    </row>
    <row r="7" spans="1:9" ht="21" customHeight="1" thickBot="1" x14ac:dyDescent="0.45">
      <c r="A7" s="252" t="s">
        <v>415</v>
      </c>
      <c r="B7" s="252"/>
      <c r="C7" s="252"/>
      <c r="D7" s="252"/>
      <c r="E7" s="252"/>
      <c r="F7" s="252"/>
      <c r="G7" s="252"/>
      <c r="H7" s="252"/>
      <c r="I7" s="47"/>
    </row>
    <row r="8" spans="1:9" ht="25.95" customHeight="1" thickBot="1" x14ac:dyDescent="0.45">
      <c r="A8" s="90" t="s">
        <v>74</v>
      </c>
      <c r="B8" s="91" t="s">
        <v>358</v>
      </c>
      <c r="C8" s="62" t="s">
        <v>332</v>
      </c>
      <c r="D8" s="61" t="s">
        <v>359</v>
      </c>
      <c r="E8" s="61" t="s">
        <v>434</v>
      </c>
      <c r="F8" s="61" t="s">
        <v>435</v>
      </c>
      <c r="G8" s="61" t="s">
        <v>436</v>
      </c>
      <c r="H8" s="74" t="s">
        <v>437</v>
      </c>
      <c r="I8" s="47"/>
    </row>
    <row r="9" spans="1:9" ht="15" customHeight="1" x14ac:dyDescent="0.4">
      <c r="A9" s="269" t="s">
        <v>416</v>
      </c>
      <c r="B9" s="270"/>
      <c r="C9" s="270"/>
      <c r="D9" s="270"/>
      <c r="E9" s="270"/>
      <c r="F9" s="270"/>
      <c r="G9" s="270"/>
      <c r="H9" s="271"/>
      <c r="I9" s="47"/>
    </row>
    <row r="10" spans="1:9" ht="204.45" customHeight="1" x14ac:dyDescent="0.4">
      <c r="A10" s="63" t="s">
        <v>417</v>
      </c>
      <c r="B10" s="64" t="s">
        <v>418</v>
      </c>
      <c r="C10" s="65">
        <v>0.25</v>
      </c>
      <c r="D10" s="76"/>
      <c r="E10" s="76"/>
      <c r="F10" s="76"/>
      <c r="G10" s="76"/>
      <c r="H10" s="76"/>
      <c r="I10" s="67">
        <f>IF(H10&lt;&gt;"",20/20,IF(G10&lt;&gt;"",15/20,IF(F10&lt;&gt;"",8/20,IF(E10&lt;&gt;"",2/20,0))))*$C$10*20</f>
        <v>0</v>
      </c>
    </row>
    <row r="11" spans="1:9" ht="14" x14ac:dyDescent="0.4">
      <c r="A11" s="296" t="s">
        <v>419</v>
      </c>
      <c r="B11" s="297"/>
      <c r="C11" s="297"/>
      <c r="D11" s="297"/>
      <c r="E11" s="297"/>
      <c r="F11" s="297"/>
      <c r="G11" s="297"/>
      <c r="H11" s="298"/>
      <c r="I11" s="67"/>
    </row>
    <row r="12" spans="1:9" ht="123.95" customHeight="1" x14ac:dyDescent="0.4">
      <c r="A12" s="75" t="s">
        <v>420</v>
      </c>
      <c r="B12" s="68" t="s">
        <v>421</v>
      </c>
      <c r="C12" s="65">
        <v>0.25</v>
      </c>
      <c r="D12" s="76"/>
      <c r="E12" s="76"/>
      <c r="F12" s="76"/>
      <c r="G12" s="76"/>
      <c r="H12" s="76"/>
      <c r="I12" s="67">
        <f>IF(H12&lt;&gt;"",20/20,IF(G12&lt;&gt;"",15/20,IF(F12&lt;&gt;"",8/20,IF(E12&lt;&gt;"",2/20,0))))*$C$12*20</f>
        <v>0</v>
      </c>
    </row>
    <row r="13" spans="1:9" ht="14" x14ac:dyDescent="0.4">
      <c r="A13" s="256" t="s">
        <v>422</v>
      </c>
      <c r="B13" s="256"/>
      <c r="C13" s="256"/>
      <c r="D13" s="256"/>
      <c r="E13" s="256"/>
      <c r="F13" s="256"/>
      <c r="G13" s="256"/>
      <c r="H13" s="256"/>
      <c r="I13" s="67"/>
    </row>
    <row r="14" spans="1:9" ht="113.7" customHeight="1" x14ac:dyDescent="0.4">
      <c r="A14" s="75" t="s">
        <v>423</v>
      </c>
      <c r="B14" s="68" t="s">
        <v>424</v>
      </c>
      <c r="C14" s="65">
        <v>0.17</v>
      </c>
      <c r="D14" s="66"/>
      <c r="E14" s="66"/>
      <c r="F14" s="66"/>
      <c r="G14" s="66"/>
      <c r="H14" s="66"/>
      <c r="I14" s="67">
        <f>IF(H14&lt;&gt;"",20/20,IF(G14&lt;&gt;"",15/20,IF(F14&lt;&gt;"",8/20,IF(E14&lt;&gt;"",2/20,0))))*$C$14*20</f>
        <v>0</v>
      </c>
    </row>
    <row r="15" spans="1:9" ht="14" x14ac:dyDescent="0.4">
      <c r="A15" s="256" t="s">
        <v>425</v>
      </c>
      <c r="B15" s="256"/>
      <c r="C15" s="256"/>
      <c r="D15" s="256"/>
      <c r="E15" s="256"/>
      <c r="F15" s="256"/>
      <c r="G15" s="256"/>
      <c r="H15" s="256"/>
      <c r="I15" s="67"/>
    </row>
    <row r="16" spans="1:9" ht="81" customHeight="1" x14ac:dyDescent="0.4">
      <c r="A16" s="75" t="s">
        <v>426</v>
      </c>
      <c r="B16" s="64" t="s">
        <v>427</v>
      </c>
      <c r="C16" s="65">
        <v>0.09</v>
      </c>
      <c r="D16" s="66"/>
      <c r="E16" s="66"/>
      <c r="F16" s="66"/>
      <c r="G16" s="66"/>
      <c r="H16" s="66"/>
      <c r="I16" s="67">
        <f>IF(H16&lt;&gt;"",20/20,IF(G16&lt;&gt;"",15/20,IF(F16&lt;&gt;"",8/20,IF(E16&lt;&gt;"",2/20,0))))*$C$16*20</f>
        <v>0</v>
      </c>
    </row>
    <row r="17" spans="1:9" ht="141" customHeight="1" x14ac:dyDescent="0.4">
      <c r="A17" s="75" t="s">
        <v>428</v>
      </c>
      <c r="B17" s="64" t="s">
        <v>429</v>
      </c>
      <c r="C17" s="65">
        <v>7.0000000000000007E-2</v>
      </c>
      <c r="D17" s="66"/>
      <c r="E17" s="66"/>
      <c r="F17" s="66"/>
      <c r="G17" s="66"/>
      <c r="H17" s="66"/>
      <c r="I17" s="67">
        <f>IF(H17&lt;&gt;"",20/20,IF(G17&lt;&gt;"",15/20,IF(F17&lt;&gt;"",8/20,IF(E17&lt;&gt;"",2/20,0))))*$C$17*20</f>
        <v>0</v>
      </c>
    </row>
    <row r="18" spans="1:9" ht="127.95" customHeight="1" x14ac:dyDescent="0.4">
      <c r="A18" s="75" t="s">
        <v>430</v>
      </c>
      <c r="B18" s="64" t="s">
        <v>431</v>
      </c>
      <c r="C18" s="65">
        <v>0.09</v>
      </c>
      <c r="D18" s="66"/>
      <c r="E18" s="66"/>
      <c r="F18" s="66"/>
      <c r="G18" s="66"/>
      <c r="H18" s="66"/>
      <c r="I18" s="67">
        <f>IF(H18&lt;&gt;"",20/20,IF(G18&lt;&gt;"",15/20,IF(F18&lt;&gt;"",8/20,IF(E18&lt;&gt;"",2/20,0))))*$C$18*20</f>
        <v>0</v>
      </c>
    </row>
    <row r="19" spans="1:9" ht="14" x14ac:dyDescent="0.4">
      <c r="A19" s="257" t="s">
        <v>375</v>
      </c>
      <c r="B19" s="257"/>
      <c r="C19" s="257"/>
      <c r="D19" s="257"/>
      <c r="E19" s="257"/>
      <c r="F19" s="257"/>
      <c r="G19" s="257"/>
      <c r="H19" s="257"/>
      <c r="I19" s="67"/>
    </row>
    <row r="20" spans="1:9" ht="61.95" customHeight="1" x14ac:dyDescent="0.4">
      <c r="A20" s="299" t="s">
        <v>432</v>
      </c>
      <c r="B20" s="299"/>
      <c r="C20" s="65">
        <v>0.08</v>
      </c>
      <c r="D20" s="66"/>
      <c r="E20" s="66"/>
      <c r="F20" s="66"/>
      <c r="G20" s="66"/>
      <c r="H20" s="66"/>
      <c r="I20" s="67">
        <f>IF(H20&lt;&gt;"",20/20,IF(G20&lt;&gt;"",15/20,IF(F20&lt;&gt;"",8/20,IF(E20&lt;&gt;"",2/20,0))))*$C$20*20</f>
        <v>0</v>
      </c>
    </row>
    <row r="21" spans="1:9" ht="21.6" customHeight="1" x14ac:dyDescent="0.4">
      <c r="A21" s="175" t="s">
        <v>376</v>
      </c>
      <c r="B21" s="176" t="s">
        <v>334</v>
      </c>
      <c r="C21" s="177">
        <f>C10+C12+C14+C16+C17+C18+C20</f>
        <v>1</v>
      </c>
      <c r="D21" s="300">
        <f>SUM(I10:I20)</f>
        <v>0</v>
      </c>
      <c r="E21" s="300"/>
      <c r="F21" s="300"/>
      <c r="G21" s="300"/>
      <c r="H21" s="300"/>
      <c r="I21" s="67">
        <f>SUM(I10:I20)</f>
        <v>0</v>
      </c>
    </row>
    <row r="23" spans="1:9" ht="77.7" customHeight="1" x14ac:dyDescent="0.4">
      <c r="A23" s="241" t="s">
        <v>378</v>
      </c>
      <c r="B23" s="242"/>
      <c r="C23" s="243" t="s">
        <v>382</v>
      </c>
      <c r="D23" s="244"/>
      <c r="E23" s="244"/>
      <c r="F23" s="244"/>
      <c r="G23" s="244"/>
      <c r="H23" s="245"/>
    </row>
    <row r="25" spans="1:9" s="82" customFormat="1" ht="69" customHeight="1" x14ac:dyDescent="0.4">
      <c r="A25" s="251" t="s">
        <v>433</v>
      </c>
      <c r="B25" s="251"/>
      <c r="C25" s="251"/>
      <c r="D25" s="251"/>
      <c r="E25" s="251"/>
      <c r="F25" s="251"/>
      <c r="G25" s="251"/>
      <c r="H25" s="251"/>
      <c r="I25" s="81"/>
    </row>
  </sheetData>
  <sheetProtection algorithmName="SHA-512" hashValue="aGwLyedYiEwPjuzDjBlTFcVEPEgRDj0j6qZU1szYuhMFxhBQ4XQbwkG2+GQxJiX5JFpiLT/MGQvWXIKKRlEXqA==" saltValue="ZPTEjaA6FOgdPvSlQqATBA==" spinCount="100000" sheet="1" objects="1" scenarios="1"/>
  <protectedRanges>
    <protectedRange sqref="D10:H10 D14:H14 D12:H12 D16:H18" name="Plage1_7"/>
    <protectedRange sqref="D20:H20" name="Plage1_7_1"/>
  </protectedRanges>
  <mergeCells count="17">
    <mergeCell ref="A2:B2"/>
    <mergeCell ref="C2:H2"/>
    <mergeCell ref="A3:B3"/>
    <mergeCell ref="C3:E3"/>
    <mergeCell ref="A5:B5"/>
    <mergeCell ref="C5:H5"/>
    <mergeCell ref="A7:H7"/>
    <mergeCell ref="A9:H9"/>
    <mergeCell ref="A13:H13"/>
    <mergeCell ref="D21:H21"/>
    <mergeCell ref="A23:B23"/>
    <mergeCell ref="C23:H23"/>
    <mergeCell ref="A25:H25"/>
    <mergeCell ref="A11:H11"/>
    <mergeCell ref="A15:H15"/>
    <mergeCell ref="A19:H19"/>
    <mergeCell ref="A20:B20"/>
  </mergeCells>
  <pageMargins left="0.7" right="0.7" top="0.75" bottom="0.75" header="0.3" footer="0.3"/>
  <pageSetup paperSize="9" scale="79" fitToHeight="0"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2:F26"/>
  <sheetViews>
    <sheetView topLeftCell="A20" zoomScaleNormal="100" workbookViewId="0">
      <selection activeCell="A2" sqref="A2:E26"/>
    </sheetView>
  </sheetViews>
  <sheetFormatPr baseColWidth="10" defaultRowHeight="13" x14ac:dyDescent="0.4"/>
  <cols>
    <col min="1" max="1" width="17.29296875" customWidth="1"/>
    <col min="2" max="2" width="13" customWidth="1"/>
    <col min="3" max="3" width="17.29296875" customWidth="1"/>
    <col min="4" max="4" width="18" customWidth="1"/>
    <col min="5" max="5" width="14.87890625" customWidth="1"/>
    <col min="7" max="7" width="15.29296875" customWidth="1"/>
    <col min="8" max="8" width="56" customWidth="1"/>
  </cols>
  <sheetData>
    <row r="2" spans="1:6" ht="18" x14ac:dyDescent="0.4">
      <c r="A2" s="317" t="s">
        <v>499</v>
      </c>
      <c r="B2" s="318"/>
      <c r="C2" s="318"/>
      <c r="D2" s="318"/>
      <c r="E2" s="319"/>
      <c r="F2" s="154"/>
    </row>
    <row r="3" spans="1:6" x14ac:dyDescent="0.4">
      <c r="A3" s="155"/>
    </row>
    <row r="4" spans="1:6" ht="15.7" x14ac:dyDescent="0.4">
      <c r="A4" s="156" t="s">
        <v>500</v>
      </c>
    </row>
    <row r="6" spans="1:6" ht="13.35" x14ac:dyDescent="0.45">
      <c r="A6" s="157" t="s">
        <v>501</v>
      </c>
    </row>
    <row r="8" spans="1:6" x14ac:dyDescent="0.4">
      <c r="A8" s="158" t="s">
        <v>502</v>
      </c>
      <c r="B8" s="159"/>
      <c r="C8" s="159"/>
    </row>
    <row r="9" spans="1:6" x14ac:dyDescent="0.4">
      <c r="A9" s="160" t="s">
        <v>503</v>
      </c>
    </row>
    <row r="10" spans="1:6" ht="18.95" customHeight="1" x14ac:dyDescent="0.4">
      <c r="A10" s="320" t="s">
        <v>504</v>
      </c>
      <c r="B10" s="321"/>
      <c r="C10" s="321"/>
      <c r="D10" s="321"/>
      <c r="E10" s="322"/>
    </row>
    <row r="11" spans="1:6" ht="21" customHeight="1" x14ac:dyDescent="0.4">
      <c r="A11" s="315" t="s">
        <v>505</v>
      </c>
      <c r="B11" s="323" t="s">
        <v>506</v>
      </c>
      <c r="C11" s="324"/>
      <c r="D11" s="324"/>
      <c r="E11" s="325"/>
    </row>
    <row r="12" spans="1:6" ht="24.6" customHeight="1" x14ac:dyDescent="0.4">
      <c r="A12" s="316"/>
      <c r="B12" s="323" t="s">
        <v>507</v>
      </c>
      <c r="C12" s="324"/>
      <c r="D12" s="324"/>
      <c r="E12" s="325"/>
    </row>
    <row r="13" spans="1:6" ht="25.95" customHeight="1" x14ac:dyDescent="0.4">
      <c r="A13" s="315" t="s">
        <v>508</v>
      </c>
      <c r="B13" s="314" t="s">
        <v>509</v>
      </c>
      <c r="C13" s="314"/>
      <c r="D13" s="314"/>
      <c r="E13" s="314"/>
    </row>
    <row r="14" spans="1:6" ht="35.25" customHeight="1" x14ac:dyDescent="0.4">
      <c r="A14" s="316"/>
      <c r="B14" s="314" t="s">
        <v>510</v>
      </c>
      <c r="C14" s="314"/>
      <c r="D14" s="314"/>
      <c r="E14" s="314"/>
    </row>
    <row r="15" spans="1:6" ht="21.6" customHeight="1" x14ac:dyDescent="0.4">
      <c r="A15" s="311" t="s">
        <v>511</v>
      </c>
      <c r="B15" s="314" t="s">
        <v>512</v>
      </c>
      <c r="C15" s="314"/>
      <c r="D15" s="314"/>
      <c r="E15" s="314"/>
    </row>
    <row r="16" spans="1:6" ht="22.95" customHeight="1" x14ac:dyDescent="0.4">
      <c r="A16" s="312"/>
      <c r="B16" s="314" t="s">
        <v>513</v>
      </c>
      <c r="C16" s="314"/>
      <c r="D16" s="314"/>
      <c r="E16" s="314"/>
    </row>
    <row r="17" spans="1:5" ht="24.95" customHeight="1" x14ac:dyDescent="0.4">
      <c r="A17" s="313"/>
      <c r="B17" s="314" t="s">
        <v>514</v>
      </c>
      <c r="C17" s="314"/>
      <c r="D17" s="314"/>
      <c r="E17" s="314"/>
    </row>
    <row r="18" spans="1:5" ht="12.95" customHeight="1" x14ac:dyDescent="0.4">
      <c r="A18" s="309" t="s">
        <v>515</v>
      </c>
      <c r="B18" s="314"/>
      <c r="C18" s="314"/>
      <c r="D18" s="314"/>
      <c r="E18" s="314"/>
    </row>
    <row r="19" spans="1:5" ht="12.95" customHeight="1" x14ac:dyDescent="0.4">
      <c r="A19" s="309"/>
      <c r="B19" s="314"/>
      <c r="C19" s="314"/>
      <c r="D19" s="314"/>
      <c r="E19" s="314"/>
    </row>
    <row r="20" spans="1:5" ht="27.95" customHeight="1" x14ac:dyDescent="0.4">
      <c r="A20" s="309"/>
      <c r="B20" s="314"/>
      <c r="C20" s="314"/>
      <c r="D20" s="314"/>
      <c r="E20" s="314"/>
    </row>
    <row r="21" spans="1:5" ht="38.25" customHeight="1" x14ac:dyDescent="0.4">
      <c r="A21" s="161" t="s">
        <v>516</v>
      </c>
      <c r="B21" s="307" t="s">
        <v>517</v>
      </c>
      <c r="C21" s="307"/>
      <c r="D21" s="307"/>
      <c r="E21" s="307"/>
    </row>
    <row r="22" spans="1:5" ht="45" customHeight="1" x14ac:dyDescent="0.4">
      <c r="A22" s="162" t="s">
        <v>518</v>
      </c>
      <c r="B22" s="308" t="s">
        <v>519</v>
      </c>
      <c r="C22" s="308"/>
      <c r="D22" s="308"/>
      <c r="E22" s="308"/>
    </row>
    <row r="23" spans="1:5" ht="79.95" customHeight="1" x14ac:dyDescent="0.4">
      <c r="A23" s="161" t="s">
        <v>520</v>
      </c>
      <c r="B23" s="307" t="s">
        <v>521</v>
      </c>
      <c r="C23" s="307"/>
      <c r="D23" s="307"/>
      <c r="E23" s="307"/>
    </row>
    <row r="24" spans="1:5" ht="19.95" customHeight="1" x14ac:dyDescent="0.4">
      <c r="A24" s="309" t="s">
        <v>522</v>
      </c>
      <c r="B24" s="310" t="s">
        <v>523</v>
      </c>
      <c r="C24" s="310"/>
      <c r="D24" s="310"/>
      <c r="E24" s="310"/>
    </row>
    <row r="25" spans="1:5" ht="12" customHeight="1" x14ac:dyDescent="0.4">
      <c r="A25" s="309"/>
      <c r="B25" s="161" t="s">
        <v>524</v>
      </c>
      <c r="C25" s="161" t="s">
        <v>525</v>
      </c>
      <c r="D25" s="161" t="s">
        <v>526</v>
      </c>
      <c r="E25" s="161" t="s">
        <v>527</v>
      </c>
    </row>
    <row r="26" spans="1:5" ht="43.95" customHeight="1" x14ac:dyDescent="0.4">
      <c r="A26" s="309"/>
      <c r="B26" s="163"/>
      <c r="C26" s="163"/>
      <c r="D26" s="163"/>
      <c r="E26" s="163"/>
    </row>
  </sheetData>
  <mergeCells count="19">
    <mergeCell ref="A13:A14"/>
    <mergeCell ref="B13:E13"/>
    <mergeCell ref="B14:E14"/>
    <mergeCell ref="A2:E2"/>
    <mergeCell ref="A10:E10"/>
    <mergeCell ref="A11:A12"/>
    <mergeCell ref="B11:E11"/>
    <mergeCell ref="B12:E12"/>
    <mergeCell ref="A15:A17"/>
    <mergeCell ref="B15:E15"/>
    <mergeCell ref="B16:E16"/>
    <mergeCell ref="B17:E17"/>
    <mergeCell ref="A18:A20"/>
    <mergeCell ref="B18:E20"/>
    <mergeCell ref="B21:E21"/>
    <mergeCell ref="B22:E22"/>
    <mergeCell ref="B23:E23"/>
    <mergeCell ref="A24:A26"/>
    <mergeCell ref="B24:E24"/>
  </mergeCells>
  <pageMargins left="0.7" right="0.7" top="0.75" bottom="0.75" header="0.3" footer="0.3"/>
  <pageSetup paperSize="9" orientation="portrait" horizontalDpi="4294967293" verticalDpi="4294967293" r:id="rId1"/>
  <rowBreaks count="1" manualBreakCount="1">
    <brk id="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F62"/>
  <sheetViews>
    <sheetView topLeftCell="A24" workbookViewId="0">
      <selection activeCell="E14" sqref="E14"/>
    </sheetView>
  </sheetViews>
  <sheetFormatPr baseColWidth="10" defaultRowHeight="13" x14ac:dyDescent="0.4"/>
  <cols>
    <col min="1" max="1" width="14.41015625" customWidth="1"/>
    <col min="2" max="2" width="60.703125" customWidth="1"/>
  </cols>
  <sheetData>
    <row r="1" spans="1:6" ht="18" x14ac:dyDescent="0.4">
      <c r="A1" s="317" t="s">
        <v>499</v>
      </c>
      <c r="B1" s="319"/>
      <c r="C1" s="164"/>
      <c r="D1" s="164"/>
      <c r="E1" s="165"/>
      <c r="F1" s="154"/>
    </row>
    <row r="2" spans="1:6" x14ac:dyDescent="0.4">
      <c r="A2" s="155"/>
    </row>
    <row r="3" spans="1:6" ht="15.7" x14ac:dyDescent="0.4">
      <c r="A3" s="156" t="s">
        <v>500</v>
      </c>
    </row>
    <row r="5" spans="1:6" ht="13.35" x14ac:dyDescent="0.45">
      <c r="A5" s="157" t="s">
        <v>501</v>
      </c>
    </row>
    <row r="7" spans="1:6" x14ac:dyDescent="0.4">
      <c r="A7" s="158" t="s">
        <v>528</v>
      </c>
      <c r="B7" s="159"/>
      <c r="C7" s="166"/>
    </row>
    <row r="9" spans="1:6" ht="13.35" customHeight="1" x14ac:dyDescent="0.4">
      <c r="A9" s="326" t="s">
        <v>529</v>
      </c>
      <c r="B9" s="326"/>
    </row>
    <row r="10" spans="1:6" ht="16.95" customHeight="1" x14ac:dyDescent="0.4">
      <c r="A10" s="161" t="s">
        <v>530</v>
      </c>
      <c r="B10" s="163"/>
    </row>
    <row r="11" spans="1:6" ht="19.350000000000001" customHeight="1" x14ac:dyDescent="0.4">
      <c r="A11" s="163" t="s">
        <v>531</v>
      </c>
      <c r="B11" s="163"/>
    </row>
    <row r="12" spans="1:6" x14ac:dyDescent="0.4">
      <c r="A12" s="314" t="s">
        <v>532</v>
      </c>
      <c r="B12" s="327"/>
    </row>
    <row r="13" spans="1:6" x14ac:dyDescent="0.4">
      <c r="A13" s="314"/>
      <c r="B13" s="327"/>
    </row>
    <row r="14" spans="1:6" ht="6.6" customHeight="1" x14ac:dyDescent="0.4">
      <c r="A14" s="314"/>
      <c r="B14" s="327"/>
    </row>
    <row r="15" spans="1:6" hidden="1" x14ac:dyDescent="0.4">
      <c r="A15" s="314"/>
      <c r="B15" s="327"/>
    </row>
    <row r="16" spans="1:6" ht="18.95" customHeight="1" x14ac:dyDescent="0.4">
      <c r="A16" s="163" t="s">
        <v>533</v>
      </c>
      <c r="B16" s="163"/>
    </row>
    <row r="17" spans="1:2" x14ac:dyDescent="0.4">
      <c r="A17" s="314" t="s">
        <v>534</v>
      </c>
      <c r="B17" s="327"/>
    </row>
    <row r="18" spans="1:2" x14ac:dyDescent="0.4">
      <c r="A18" s="314"/>
      <c r="B18" s="327"/>
    </row>
    <row r="19" spans="1:2" x14ac:dyDescent="0.4">
      <c r="A19" s="314"/>
      <c r="B19" s="327"/>
    </row>
    <row r="20" spans="1:2" x14ac:dyDescent="0.4">
      <c r="A20" s="314"/>
      <c r="B20" s="327"/>
    </row>
    <row r="21" spans="1:2" x14ac:dyDescent="0.4">
      <c r="A21" s="314" t="s">
        <v>535</v>
      </c>
      <c r="B21" s="327"/>
    </row>
    <row r="22" spans="1:2" x14ac:dyDescent="0.4">
      <c r="A22" s="314"/>
      <c r="B22" s="327"/>
    </row>
    <row r="23" spans="1:2" x14ac:dyDescent="0.4">
      <c r="A23" s="314"/>
      <c r="B23" s="327"/>
    </row>
    <row r="24" spans="1:2" x14ac:dyDescent="0.4">
      <c r="A24" s="314" t="s">
        <v>536</v>
      </c>
      <c r="B24" s="327"/>
    </row>
    <row r="25" spans="1:2" x14ac:dyDescent="0.4">
      <c r="A25" s="314"/>
      <c r="B25" s="327"/>
    </row>
    <row r="26" spans="1:2" x14ac:dyDescent="0.4">
      <c r="A26" s="314"/>
      <c r="B26" s="327"/>
    </row>
    <row r="27" spans="1:2" x14ac:dyDescent="0.4">
      <c r="A27" s="314"/>
      <c r="B27" s="327"/>
    </row>
    <row r="28" spans="1:2" x14ac:dyDescent="0.4">
      <c r="A28" s="314" t="s">
        <v>537</v>
      </c>
      <c r="B28" s="327"/>
    </row>
    <row r="29" spans="1:2" x14ac:dyDescent="0.4">
      <c r="A29" s="314"/>
      <c r="B29" s="327"/>
    </row>
    <row r="30" spans="1:2" ht="45.6" customHeight="1" x14ac:dyDescent="0.4">
      <c r="A30" s="314"/>
      <c r="B30" s="327"/>
    </row>
    <row r="31" spans="1:2" x14ac:dyDescent="0.4">
      <c r="A31" s="326" t="s">
        <v>538</v>
      </c>
      <c r="B31" s="326"/>
    </row>
    <row r="32" spans="1:2" ht="26" x14ac:dyDescent="0.4">
      <c r="A32" s="163" t="s">
        <v>539</v>
      </c>
      <c r="B32" s="161"/>
    </row>
    <row r="33" spans="1:2" x14ac:dyDescent="0.4">
      <c r="A33" s="314" t="s">
        <v>540</v>
      </c>
      <c r="B33" s="309"/>
    </row>
    <row r="34" spans="1:2" x14ac:dyDescent="0.4">
      <c r="A34" s="314"/>
      <c r="B34" s="309"/>
    </row>
    <row r="35" spans="1:2" x14ac:dyDescent="0.4">
      <c r="A35" s="314"/>
      <c r="B35" s="309"/>
    </row>
    <row r="36" spans="1:2" x14ac:dyDescent="0.4">
      <c r="A36" s="314"/>
      <c r="B36" s="309"/>
    </row>
    <row r="37" spans="1:2" x14ac:dyDescent="0.4">
      <c r="A37" s="314"/>
      <c r="B37" s="309"/>
    </row>
    <row r="38" spans="1:2" ht="7.35" customHeight="1" x14ac:dyDescent="0.4">
      <c r="A38" s="314"/>
      <c r="B38" s="309"/>
    </row>
    <row r="39" spans="1:2" ht="3.95" hidden="1" customHeight="1" x14ac:dyDescent="0.4">
      <c r="A39" s="314"/>
      <c r="B39" s="309"/>
    </row>
    <row r="40" spans="1:2" x14ac:dyDescent="0.4">
      <c r="A40" s="314" t="s">
        <v>541</v>
      </c>
      <c r="B40" s="309"/>
    </row>
    <row r="41" spans="1:2" x14ac:dyDescent="0.4">
      <c r="A41" s="314"/>
      <c r="B41" s="309"/>
    </row>
    <row r="42" spans="1:2" x14ac:dyDescent="0.4">
      <c r="A42" s="314"/>
      <c r="B42" s="309"/>
    </row>
    <row r="43" spans="1:2" x14ac:dyDescent="0.4">
      <c r="A43" s="314"/>
      <c r="B43" s="309"/>
    </row>
    <row r="44" spans="1:2" x14ac:dyDescent="0.4">
      <c r="A44" s="314"/>
      <c r="B44" s="309"/>
    </row>
    <row r="45" spans="1:2" x14ac:dyDescent="0.4">
      <c r="A45" s="314"/>
      <c r="B45" s="309"/>
    </row>
    <row r="46" spans="1:2" x14ac:dyDescent="0.4">
      <c r="A46" s="314"/>
      <c r="B46" s="309"/>
    </row>
    <row r="47" spans="1:2" ht="7.95" customHeight="1" x14ac:dyDescent="0.4">
      <c r="A47" s="314"/>
      <c r="B47" s="309"/>
    </row>
    <row r="48" spans="1:2" hidden="1" x14ac:dyDescent="0.4">
      <c r="A48" s="314"/>
      <c r="B48" s="309"/>
    </row>
    <row r="49" spans="1:2" ht="0.95" hidden="1" customHeight="1" x14ac:dyDescent="0.4">
      <c r="A49" s="314"/>
      <c r="B49" s="309"/>
    </row>
    <row r="50" spans="1:2" hidden="1" x14ac:dyDescent="0.4">
      <c r="A50" s="314"/>
      <c r="B50" s="309"/>
    </row>
    <row r="51" spans="1:2" hidden="1" x14ac:dyDescent="0.4">
      <c r="A51" s="314"/>
      <c r="B51" s="309"/>
    </row>
    <row r="52" spans="1:2" hidden="1" x14ac:dyDescent="0.4">
      <c r="A52" s="314"/>
      <c r="B52" s="309"/>
    </row>
    <row r="53" spans="1:2" x14ac:dyDescent="0.4">
      <c r="A53" s="314" t="s">
        <v>542</v>
      </c>
      <c r="B53" s="309"/>
    </row>
    <row r="54" spans="1:2" x14ac:dyDescent="0.4">
      <c r="A54" s="314"/>
      <c r="B54" s="309"/>
    </row>
    <row r="55" spans="1:2" x14ac:dyDescent="0.4">
      <c r="A55" s="314"/>
      <c r="B55" s="309"/>
    </row>
    <row r="56" spans="1:2" x14ac:dyDescent="0.4">
      <c r="A56" s="314"/>
      <c r="B56" s="309"/>
    </row>
    <row r="57" spans="1:2" x14ac:dyDescent="0.4">
      <c r="A57" s="314"/>
      <c r="B57" s="309"/>
    </row>
    <row r="58" spans="1:2" x14ac:dyDescent="0.4">
      <c r="A58" s="314"/>
      <c r="B58" s="309"/>
    </row>
    <row r="59" spans="1:2" x14ac:dyDescent="0.4">
      <c r="A59" s="314" t="s">
        <v>543</v>
      </c>
      <c r="B59" s="314"/>
    </row>
    <row r="60" spans="1:2" x14ac:dyDescent="0.4">
      <c r="A60" s="314"/>
      <c r="B60" s="314"/>
    </row>
    <row r="61" spans="1:2" x14ac:dyDescent="0.4">
      <c r="A61" s="314"/>
      <c r="B61" s="314"/>
    </row>
    <row r="62" spans="1:2" ht="14.7" customHeight="1" x14ac:dyDescent="0.4">
      <c r="A62" s="314"/>
      <c r="B62" s="314"/>
    </row>
  </sheetData>
  <mergeCells count="21">
    <mergeCell ref="A1:B1"/>
    <mergeCell ref="A9:B9"/>
    <mergeCell ref="A12:A15"/>
    <mergeCell ref="B12:B15"/>
    <mergeCell ref="A17:A20"/>
    <mergeCell ref="B17:B20"/>
    <mergeCell ref="A21:A23"/>
    <mergeCell ref="B21:B23"/>
    <mergeCell ref="A24:A27"/>
    <mergeCell ref="B24:B27"/>
    <mergeCell ref="A28:A30"/>
    <mergeCell ref="B28:B30"/>
    <mergeCell ref="A59:A62"/>
    <mergeCell ref="B59:B62"/>
    <mergeCell ref="A31:B31"/>
    <mergeCell ref="A33:A39"/>
    <mergeCell ref="B33:B39"/>
    <mergeCell ref="A40:A52"/>
    <mergeCell ref="B40:B52"/>
    <mergeCell ref="A53:A58"/>
    <mergeCell ref="B53:B58"/>
  </mergeCells>
  <pageMargins left="0.7" right="0.7" top="0.75" bottom="0.75" header="0.3" footer="0.3"/>
  <pageSetup paperSize="9" scale="97"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F110"/>
  <sheetViews>
    <sheetView showGridLines="0" topLeftCell="D1" zoomScale="80" zoomScaleNormal="80" workbookViewId="0">
      <selection activeCell="D1" sqref="A1:XFD1048576"/>
    </sheetView>
  </sheetViews>
  <sheetFormatPr baseColWidth="10" defaultColWidth="11.41015625" defaultRowHeight="13" x14ac:dyDescent="0.4"/>
  <cols>
    <col min="1" max="1" width="123.5859375" style="4" customWidth="1"/>
    <col min="2" max="2" width="76.41015625" style="4" customWidth="1"/>
    <col min="3" max="3" width="83" style="2" customWidth="1"/>
    <col min="4" max="4" width="97.5859375" style="4" customWidth="1"/>
    <col min="5" max="5" width="97.5859375" style="28" customWidth="1"/>
    <col min="6" max="6" width="44.1171875" style="4" customWidth="1"/>
    <col min="7" max="16384" width="11.41015625" style="4"/>
  </cols>
  <sheetData>
    <row r="1" spans="1:6" ht="13.7" x14ac:dyDescent="0.4">
      <c r="A1" s="4" t="s">
        <v>74</v>
      </c>
      <c r="B1" s="5" t="s">
        <v>73</v>
      </c>
      <c r="C1" s="5" t="s">
        <v>76</v>
      </c>
      <c r="D1" s="5" t="s">
        <v>75</v>
      </c>
      <c r="E1" s="5" t="s">
        <v>328</v>
      </c>
      <c r="F1" s="5" t="s">
        <v>329</v>
      </c>
    </row>
    <row r="2" spans="1:6" ht="27" customHeight="1" x14ac:dyDescent="0.4">
      <c r="A2" s="6" t="s">
        <v>146</v>
      </c>
      <c r="B2" s="6" t="s">
        <v>152</v>
      </c>
      <c r="C2" s="7" t="s">
        <v>78</v>
      </c>
      <c r="D2" s="8" t="s">
        <v>104</v>
      </c>
      <c r="E2" s="9" t="s">
        <v>230</v>
      </c>
      <c r="F2" s="10" t="s">
        <v>288</v>
      </c>
    </row>
    <row r="3" spans="1:6" ht="27" customHeight="1" x14ac:dyDescent="0.4">
      <c r="A3" s="11" t="s">
        <v>147</v>
      </c>
      <c r="B3" s="12" t="s">
        <v>1</v>
      </c>
      <c r="C3" s="7" t="s">
        <v>79</v>
      </c>
      <c r="D3" s="13" t="s">
        <v>103</v>
      </c>
      <c r="E3" s="14" t="s">
        <v>233</v>
      </c>
      <c r="F3" s="15" t="s">
        <v>289</v>
      </c>
    </row>
    <row r="4" spans="1:6" ht="27" customHeight="1" x14ac:dyDescent="0.4">
      <c r="A4" s="6" t="s">
        <v>148</v>
      </c>
      <c r="B4" s="7" t="s">
        <v>2</v>
      </c>
      <c r="C4" s="12" t="s">
        <v>81</v>
      </c>
      <c r="D4" s="8" t="s">
        <v>80</v>
      </c>
      <c r="E4" s="14" t="s">
        <v>234</v>
      </c>
      <c r="F4" s="10" t="s">
        <v>290</v>
      </c>
    </row>
    <row r="5" spans="1:6" ht="27" customHeight="1" x14ac:dyDescent="0.4">
      <c r="A5" s="11" t="s">
        <v>149</v>
      </c>
      <c r="B5" s="12" t="s">
        <v>3</v>
      </c>
      <c r="C5" s="7" t="s">
        <v>82</v>
      </c>
      <c r="D5" s="13" t="s">
        <v>92</v>
      </c>
      <c r="E5" s="14" t="s">
        <v>235</v>
      </c>
      <c r="F5" s="15" t="s">
        <v>291</v>
      </c>
    </row>
    <row r="6" spans="1:6" ht="27" customHeight="1" x14ac:dyDescent="0.4">
      <c r="A6" s="6" t="s">
        <v>150</v>
      </c>
      <c r="B6" s="7" t="s">
        <v>4</v>
      </c>
      <c r="C6" s="12" t="s">
        <v>83</v>
      </c>
      <c r="D6" s="8" t="s">
        <v>93</v>
      </c>
      <c r="E6" s="14" t="s">
        <v>236</v>
      </c>
      <c r="F6" s="10" t="s">
        <v>292</v>
      </c>
    </row>
    <row r="7" spans="1:6" ht="27" customHeight="1" x14ac:dyDescent="0.4">
      <c r="A7" s="11" t="s">
        <v>151</v>
      </c>
      <c r="B7" s="11" t="s">
        <v>153</v>
      </c>
      <c r="C7" s="7" t="s">
        <v>84</v>
      </c>
      <c r="D7" s="8" t="s">
        <v>105</v>
      </c>
      <c r="E7" s="14" t="s">
        <v>237</v>
      </c>
      <c r="F7" s="15" t="s">
        <v>293</v>
      </c>
    </row>
    <row r="8" spans="1:6" ht="13.5" customHeight="1" x14ac:dyDescent="0.4">
      <c r="B8" s="16" t="s">
        <v>5</v>
      </c>
      <c r="C8" s="12" t="s">
        <v>85</v>
      </c>
      <c r="D8" s="17" t="s">
        <v>176</v>
      </c>
      <c r="E8" s="14" t="s">
        <v>238</v>
      </c>
      <c r="F8" s="10" t="s">
        <v>294</v>
      </c>
    </row>
    <row r="9" spans="1:6" ht="21.7" x14ac:dyDescent="0.4">
      <c r="B9" s="18" t="s">
        <v>6</v>
      </c>
      <c r="C9" s="7" t="s">
        <v>86</v>
      </c>
      <c r="D9" s="8" t="s">
        <v>106</v>
      </c>
      <c r="E9" s="14" t="s">
        <v>239</v>
      </c>
      <c r="F9" s="15" t="s">
        <v>295</v>
      </c>
    </row>
    <row r="10" spans="1:6" x14ac:dyDescent="0.4">
      <c r="B10" s="6" t="s">
        <v>154</v>
      </c>
      <c r="C10" s="12" t="s">
        <v>87</v>
      </c>
      <c r="D10" s="13" t="s">
        <v>175</v>
      </c>
      <c r="E10" s="14" t="s">
        <v>259</v>
      </c>
      <c r="F10" s="10" t="s">
        <v>296</v>
      </c>
    </row>
    <row r="11" spans="1:6" ht="21.7" x14ac:dyDescent="0.4">
      <c r="A11" s="3" t="s">
        <v>68</v>
      </c>
      <c r="B11" s="18" t="s">
        <v>7</v>
      </c>
      <c r="C11" s="7" t="s">
        <v>88</v>
      </c>
      <c r="D11" s="8" t="s">
        <v>107</v>
      </c>
      <c r="E11" s="14" t="s">
        <v>240</v>
      </c>
      <c r="F11" s="15" t="s">
        <v>297</v>
      </c>
    </row>
    <row r="12" spans="1:6" ht="18.75" customHeight="1" x14ac:dyDescent="0.4">
      <c r="A12" s="1" t="s">
        <v>69</v>
      </c>
      <c r="B12" s="16" t="s">
        <v>8</v>
      </c>
      <c r="C12" s="12" t="s">
        <v>89</v>
      </c>
      <c r="D12" s="8" t="s">
        <v>108</v>
      </c>
      <c r="E12" s="14" t="s">
        <v>241</v>
      </c>
      <c r="F12" s="10" t="s">
        <v>298</v>
      </c>
    </row>
    <row r="13" spans="1:6" ht="19.5" customHeight="1" x14ac:dyDescent="0.4">
      <c r="A13" s="1" t="s">
        <v>313</v>
      </c>
      <c r="B13" s="18" t="s">
        <v>9</v>
      </c>
      <c r="C13" s="7" t="s">
        <v>90</v>
      </c>
      <c r="D13" s="13" t="s">
        <v>109</v>
      </c>
      <c r="E13" s="14" t="s">
        <v>260</v>
      </c>
      <c r="F13" s="15" t="s">
        <v>299</v>
      </c>
    </row>
    <row r="14" spans="1:6" x14ac:dyDescent="0.4">
      <c r="A14" s="1" t="s">
        <v>70</v>
      </c>
      <c r="B14" s="16" t="s">
        <v>10</v>
      </c>
      <c r="C14" s="12" t="s">
        <v>91</v>
      </c>
      <c r="D14" s="8" t="s">
        <v>177</v>
      </c>
      <c r="E14" s="14" t="s">
        <v>242</v>
      </c>
      <c r="F14" s="10" t="s">
        <v>300</v>
      </c>
    </row>
    <row r="15" spans="1:6" x14ac:dyDescent="0.4">
      <c r="A15" s="1" t="s">
        <v>71</v>
      </c>
      <c r="B15" s="19" t="s">
        <v>155</v>
      </c>
      <c r="C15" s="12" t="s">
        <v>141</v>
      </c>
      <c r="D15" s="13" t="s">
        <v>110</v>
      </c>
      <c r="E15" s="14" t="s">
        <v>243</v>
      </c>
      <c r="F15" s="15" t="s">
        <v>301</v>
      </c>
    </row>
    <row r="16" spans="1:6" x14ac:dyDescent="0.4">
      <c r="A16" s="1" t="s">
        <v>72</v>
      </c>
      <c r="B16" s="16" t="s">
        <v>11</v>
      </c>
      <c r="C16" s="12" t="s">
        <v>142</v>
      </c>
      <c r="D16" s="8" t="s">
        <v>111</v>
      </c>
      <c r="E16" s="14" t="s">
        <v>244</v>
      </c>
      <c r="F16" s="10" t="s">
        <v>302</v>
      </c>
    </row>
    <row r="17" spans="1:6" x14ac:dyDescent="0.4">
      <c r="A17" s="1" t="s">
        <v>0</v>
      </c>
      <c r="B17" s="18" t="s">
        <v>12</v>
      </c>
      <c r="C17" s="7" t="s">
        <v>143</v>
      </c>
      <c r="D17" s="8" t="s">
        <v>112</v>
      </c>
      <c r="E17" s="14" t="s">
        <v>245</v>
      </c>
      <c r="F17" s="15" t="s">
        <v>303</v>
      </c>
    </row>
    <row r="18" spans="1:6" ht="15" customHeight="1" x14ac:dyDescent="0.4">
      <c r="B18" s="16" t="s">
        <v>13</v>
      </c>
      <c r="C18" s="12" t="s">
        <v>144</v>
      </c>
      <c r="D18" s="13" t="s">
        <v>113</v>
      </c>
      <c r="E18" s="14" t="s">
        <v>261</v>
      </c>
      <c r="F18" s="10" t="s">
        <v>304</v>
      </c>
    </row>
    <row r="19" spans="1:6" ht="64.349999999999994" x14ac:dyDescent="0.4">
      <c r="B19" s="18" t="s">
        <v>284</v>
      </c>
      <c r="C19" s="7" t="s">
        <v>145</v>
      </c>
      <c r="D19" s="8" t="s">
        <v>114</v>
      </c>
      <c r="E19" s="14" t="s">
        <v>246</v>
      </c>
      <c r="F19" s="15" t="s">
        <v>305</v>
      </c>
    </row>
    <row r="20" spans="1:6" x14ac:dyDescent="0.4">
      <c r="B20" s="7" t="s">
        <v>14</v>
      </c>
      <c r="C20" s="12" t="s">
        <v>94</v>
      </c>
      <c r="D20" s="13" t="s">
        <v>115</v>
      </c>
      <c r="E20" s="14" t="s">
        <v>247</v>
      </c>
      <c r="F20" s="10" t="s">
        <v>306</v>
      </c>
    </row>
    <row r="21" spans="1:6" x14ac:dyDescent="0.4">
      <c r="B21" s="11" t="s">
        <v>156</v>
      </c>
      <c r="C21" s="7" t="s">
        <v>95</v>
      </c>
      <c r="D21" s="8" t="s">
        <v>116</v>
      </c>
      <c r="E21" s="14" t="s">
        <v>262</v>
      </c>
      <c r="F21" s="15" t="s">
        <v>307</v>
      </c>
    </row>
    <row r="22" spans="1:6" x14ac:dyDescent="0.4">
      <c r="B22" s="7" t="s">
        <v>15</v>
      </c>
      <c r="C22" s="12" t="s">
        <v>96</v>
      </c>
      <c r="D22" s="8" t="s">
        <v>117</v>
      </c>
      <c r="E22" s="14" t="s">
        <v>248</v>
      </c>
      <c r="F22" s="10" t="s">
        <v>308</v>
      </c>
    </row>
    <row r="23" spans="1:6" x14ac:dyDescent="0.4">
      <c r="B23" s="12" t="s">
        <v>16</v>
      </c>
      <c r="C23" s="7" t="s">
        <v>97</v>
      </c>
      <c r="D23" s="13" t="s">
        <v>118</v>
      </c>
      <c r="E23" s="14" t="s">
        <v>263</v>
      </c>
      <c r="F23" s="15" t="s">
        <v>309</v>
      </c>
    </row>
    <row r="24" spans="1:6" ht="15.75" customHeight="1" x14ac:dyDescent="0.4">
      <c r="B24" s="6" t="s">
        <v>157</v>
      </c>
      <c r="C24" s="12" t="s">
        <v>98</v>
      </c>
      <c r="D24" s="8" t="s">
        <v>119</v>
      </c>
      <c r="E24" s="14" t="s">
        <v>285</v>
      </c>
      <c r="F24" s="10" t="s">
        <v>310</v>
      </c>
    </row>
    <row r="25" spans="1:6" ht="13.35" x14ac:dyDescent="0.4">
      <c r="B25" s="12" t="s">
        <v>17</v>
      </c>
      <c r="C25" s="7" t="s">
        <v>99</v>
      </c>
      <c r="D25" s="13" t="s">
        <v>120</v>
      </c>
      <c r="E25" s="9" t="s">
        <v>231</v>
      </c>
      <c r="F25" s="15" t="s">
        <v>311</v>
      </c>
    </row>
    <row r="26" spans="1:6" x14ac:dyDescent="0.4">
      <c r="B26" s="7" t="s">
        <v>18</v>
      </c>
      <c r="C26" s="12" t="s">
        <v>226</v>
      </c>
      <c r="D26" s="8" t="s">
        <v>121</v>
      </c>
      <c r="E26" s="14" t="s">
        <v>249</v>
      </c>
      <c r="F26" s="10" t="s">
        <v>312</v>
      </c>
    </row>
    <row r="27" spans="1:6" x14ac:dyDescent="0.4">
      <c r="B27" s="11" t="s">
        <v>158</v>
      </c>
      <c r="C27" s="7" t="s">
        <v>227</v>
      </c>
      <c r="D27" s="8" t="s">
        <v>122</v>
      </c>
      <c r="E27" s="14" t="s">
        <v>250</v>
      </c>
      <c r="F27" s="4" t="e">
        <f>IF(+#REF!="","",+#REF!)</f>
        <v>#REF!</v>
      </c>
    </row>
    <row r="28" spans="1:6" x14ac:dyDescent="0.4">
      <c r="B28" s="7" t="s">
        <v>19</v>
      </c>
      <c r="C28" s="7" t="s">
        <v>228</v>
      </c>
      <c r="D28" s="13" t="s">
        <v>123</v>
      </c>
      <c r="E28" s="14" t="s">
        <v>251</v>
      </c>
      <c r="F28" s="4" t="e">
        <f>IF(+#REF!="","",+#REF!)</f>
        <v>#REF!</v>
      </c>
    </row>
    <row r="29" spans="1:6" x14ac:dyDescent="0.4">
      <c r="B29" s="12" t="s">
        <v>20</v>
      </c>
      <c r="C29" s="12" t="s">
        <v>225</v>
      </c>
      <c r="D29" s="8" t="s">
        <v>124</v>
      </c>
      <c r="E29" s="14" t="s">
        <v>252</v>
      </c>
      <c r="F29" s="4" t="e">
        <f>IF(+#REF!="","",+#REF!)</f>
        <v>#REF!</v>
      </c>
    </row>
    <row r="30" spans="1:6" x14ac:dyDescent="0.4">
      <c r="B30" s="6" t="s">
        <v>159</v>
      </c>
      <c r="C30" s="7" t="s">
        <v>229</v>
      </c>
      <c r="D30" s="13" t="s">
        <v>125</v>
      </c>
      <c r="E30" s="14" t="s">
        <v>253</v>
      </c>
      <c r="F30" s="4" t="e">
        <f>IF(+#REF!="","",+#REF!)</f>
        <v>#REF!</v>
      </c>
    </row>
    <row r="31" spans="1:6" x14ac:dyDescent="0.4">
      <c r="B31" s="12" t="s">
        <v>21</v>
      </c>
      <c r="C31" s="12" t="s">
        <v>219</v>
      </c>
      <c r="D31" s="8" t="s">
        <v>126</v>
      </c>
      <c r="E31" s="14" t="s">
        <v>254</v>
      </c>
      <c r="F31" s="4" t="e">
        <f>IF(+#REF!="","",+#REF!)</f>
        <v>#REF!</v>
      </c>
    </row>
    <row r="32" spans="1:6" x14ac:dyDescent="0.4">
      <c r="B32" s="7" t="s">
        <v>22</v>
      </c>
      <c r="C32" s="7" t="s">
        <v>220</v>
      </c>
      <c r="D32" s="8" t="s">
        <v>127</v>
      </c>
      <c r="E32" s="14" t="s">
        <v>255</v>
      </c>
      <c r="F32" s="4" t="e">
        <f>IF(+#REF!="","",+#REF!)</f>
        <v>#REF!</v>
      </c>
    </row>
    <row r="33" spans="2:6" ht="13.5" customHeight="1" x14ac:dyDescent="0.4">
      <c r="B33" s="11" t="s">
        <v>160</v>
      </c>
      <c r="C33" s="12" t="s">
        <v>221</v>
      </c>
      <c r="D33" s="13" t="s">
        <v>128</v>
      </c>
      <c r="E33" s="14" t="s">
        <v>256</v>
      </c>
      <c r="F33" s="4" t="e">
        <f>IF(+#REF!="","",+#REF!)</f>
        <v>#REF!</v>
      </c>
    </row>
    <row r="34" spans="2:6" x14ac:dyDescent="0.4">
      <c r="B34" s="7" t="s">
        <v>23</v>
      </c>
      <c r="C34" s="7" t="s">
        <v>222</v>
      </c>
      <c r="D34" s="8" t="s">
        <v>129</v>
      </c>
      <c r="E34" s="14" t="s">
        <v>257</v>
      </c>
      <c r="F34" s="4" t="e">
        <f>IF(+#REF!="","",+#REF!)</f>
        <v>#REF!</v>
      </c>
    </row>
    <row r="35" spans="2:6" ht="15" customHeight="1" x14ac:dyDescent="0.4">
      <c r="B35" s="12" t="s">
        <v>24</v>
      </c>
      <c r="C35" s="12" t="s">
        <v>223</v>
      </c>
      <c r="D35" s="13" t="s">
        <v>130</v>
      </c>
      <c r="E35" s="14" t="s">
        <v>264</v>
      </c>
      <c r="F35" s="4" t="e">
        <f>IF(+#REF!="","",+#REF!)</f>
        <v>#REF!</v>
      </c>
    </row>
    <row r="36" spans="2:6" ht="21.7" x14ac:dyDescent="0.4">
      <c r="B36" s="16" t="s">
        <v>25</v>
      </c>
      <c r="C36" s="12" t="s">
        <v>224</v>
      </c>
      <c r="D36" s="8" t="s">
        <v>131</v>
      </c>
      <c r="E36" s="14" t="s">
        <v>258</v>
      </c>
      <c r="F36" s="4" t="e">
        <f>IF(+#REF!="","",+#REF!)</f>
        <v>#REF!</v>
      </c>
    </row>
    <row r="37" spans="2:6" x14ac:dyDescent="0.4">
      <c r="B37" s="12" t="s">
        <v>26</v>
      </c>
      <c r="C37" s="7"/>
      <c r="D37" s="8" t="s">
        <v>132</v>
      </c>
      <c r="E37" s="14" t="s">
        <v>286</v>
      </c>
      <c r="F37" s="4" t="e">
        <f>IF(+#REF!="","",+#REF!)</f>
        <v>#REF!</v>
      </c>
    </row>
    <row r="38" spans="2:6" x14ac:dyDescent="0.4">
      <c r="B38" s="7" t="s">
        <v>27</v>
      </c>
      <c r="C38" s="12"/>
      <c r="D38" s="13" t="s">
        <v>133</v>
      </c>
      <c r="E38" s="14" t="s">
        <v>287</v>
      </c>
      <c r="F38" s="4" t="e">
        <f>IF(+#REF!="","",+#REF!)</f>
        <v>#REF!</v>
      </c>
    </row>
    <row r="39" spans="2:6" ht="12.75" customHeight="1" x14ac:dyDescent="0.4">
      <c r="B39" s="11" t="s">
        <v>161</v>
      </c>
      <c r="C39" s="7"/>
      <c r="D39" s="8" t="s">
        <v>134</v>
      </c>
      <c r="E39" s="9" t="s">
        <v>265</v>
      </c>
      <c r="F39" s="4" t="e">
        <f>IF(+#REF!="","",+#REF!)</f>
        <v>#REF!</v>
      </c>
    </row>
    <row r="40" spans="2:6" x14ac:dyDescent="0.4">
      <c r="B40" s="7" t="s">
        <v>28</v>
      </c>
      <c r="C40" s="12"/>
      <c r="D40" s="13" t="s">
        <v>100</v>
      </c>
      <c r="E40" s="20" t="s">
        <v>314</v>
      </c>
      <c r="F40" s="4" t="e">
        <f>IF(+#REF!="","",+#REF!)</f>
        <v>#REF!</v>
      </c>
    </row>
    <row r="41" spans="2:6" x14ac:dyDescent="0.4">
      <c r="B41" s="12" t="s">
        <v>29</v>
      </c>
      <c r="C41" s="7"/>
      <c r="D41" s="8" t="s">
        <v>101</v>
      </c>
      <c r="E41" s="20" t="s">
        <v>315</v>
      </c>
      <c r="F41" s="4" t="e">
        <f>IF(+#REF!="","",+#REF!)</f>
        <v>#REF!</v>
      </c>
    </row>
    <row r="42" spans="2:6" x14ac:dyDescent="0.4">
      <c r="B42" s="7" t="s">
        <v>30</v>
      </c>
      <c r="C42" s="12"/>
      <c r="D42" s="8" t="s">
        <v>102</v>
      </c>
      <c r="E42" s="21" t="s">
        <v>316</v>
      </c>
      <c r="F42" s="4" t="e">
        <f>IF(+#REF!="","",+#REF!)</f>
        <v>#REF!</v>
      </c>
    </row>
    <row r="43" spans="2:6" x14ac:dyDescent="0.4">
      <c r="B43" s="11" t="s">
        <v>162</v>
      </c>
      <c r="C43" s="7"/>
      <c r="D43" s="13" t="s">
        <v>135</v>
      </c>
      <c r="E43" s="20" t="s">
        <v>317</v>
      </c>
      <c r="F43" s="4" t="e">
        <f>IF(+#REF!="","",+#REF!)</f>
        <v>#REF!</v>
      </c>
    </row>
    <row r="44" spans="2:6" x14ac:dyDescent="0.4">
      <c r="B44" s="7" t="s">
        <v>31</v>
      </c>
      <c r="C44" s="12"/>
      <c r="D44" s="8" t="s">
        <v>136</v>
      </c>
      <c r="E44" s="21" t="s">
        <v>318</v>
      </c>
      <c r="F44" s="4" t="e">
        <f>IF(+#REF!="","",+#REF!)</f>
        <v>#REF!</v>
      </c>
    </row>
    <row r="45" spans="2:6" x14ac:dyDescent="0.4">
      <c r="B45" s="12" t="s">
        <v>32</v>
      </c>
      <c r="C45" s="7"/>
      <c r="D45" s="13" t="s">
        <v>137</v>
      </c>
      <c r="E45" s="20" t="s">
        <v>319</v>
      </c>
      <c r="F45" s="4" t="e">
        <f>IF(+#REF!="","",+#REF!)</f>
        <v>#REF!</v>
      </c>
    </row>
    <row r="46" spans="2:6" x14ac:dyDescent="0.4">
      <c r="B46" s="6" t="s">
        <v>163</v>
      </c>
      <c r="C46" s="12"/>
      <c r="D46" s="8" t="s">
        <v>138</v>
      </c>
      <c r="E46" s="21" t="s">
        <v>320</v>
      </c>
      <c r="F46" s="4" t="e">
        <f>IF(+#REF!="","",+#REF!)</f>
        <v>#REF!</v>
      </c>
    </row>
    <row r="47" spans="2:6" x14ac:dyDescent="0.4">
      <c r="B47" s="12" t="s">
        <v>33</v>
      </c>
      <c r="C47" s="7"/>
      <c r="D47" s="8" t="s">
        <v>139</v>
      </c>
      <c r="E47" s="20" t="s">
        <v>321</v>
      </c>
      <c r="F47" s="4" t="e">
        <f>IF(+#REF!="","",+#REF!)</f>
        <v>#REF!</v>
      </c>
    </row>
    <row r="48" spans="2:6" x14ac:dyDescent="0.4">
      <c r="B48" s="6" t="s">
        <v>164</v>
      </c>
      <c r="C48" s="12"/>
      <c r="D48" s="13" t="s">
        <v>140</v>
      </c>
      <c r="E48" s="21" t="s">
        <v>322</v>
      </c>
      <c r="F48" s="4" t="e">
        <f>IF(+#REF!="","",+#REF!)</f>
        <v>#REF!</v>
      </c>
    </row>
    <row r="49" spans="2:6" x14ac:dyDescent="0.4">
      <c r="B49" s="12" t="s">
        <v>34</v>
      </c>
      <c r="C49" s="7"/>
      <c r="D49" s="8"/>
      <c r="E49" s="20" t="s">
        <v>323</v>
      </c>
      <c r="F49" s="4" t="e">
        <f>IF(+#REF!="","",+#REF!)</f>
        <v>#REF!</v>
      </c>
    </row>
    <row r="50" spans="2:6" x14ac:dyDescent="0.4">
      <c r="B50" s="7" t="s">
        <v>35</v>
      </c>
      <c r="C50" s="12"/>
      <c r="D50" s="13"/>
      <c r="E50" s="21" t="s">
        <v>324</v>
      </c>
      <c r="F50" s="4" t="e">
        <f>IF(+#REF!="","",+#REF!)</f>
        <v>#REF!</v>
      </c>
    </row>
    <row r="51" spans="2:6" x14ac:dyDescent="0.4">
      <c r="B51" s="12" t="s">
        <v>36</v>
      </c>
      <c r="C51" s="7"/>
      <c r="D51" s="8"/>
      <c r="E51" s="20" t="s">
        <v>325</v>
      </c>
      <c r="F51" s="4" t="e">
        <f>IF(+#REF!="","",+#REF!)</f>
        <v>#REF!</v>
      </c>
    </row>
    <row r="52" spans="2:6" x14ac:dyDescent="0.4">
      <c r="B52" s="6" t="s">
        <v>165</v>
      </c>
      <c r="C52" s="12"/>
      <c r="D52" s="8"/>
      <c r="E52" s="21" t="s">
        <v>326</v>
      </c>
      <c r="F52" s="4" t="e">
        <f>IF(+#REF!="","",+#REF!)</f>
        <v>#REF!</v>
      </c>
    </row>
    <row r="53" spans="2:6" x14ac:dyDescent="0.4">
      <c r="B53" s="12" t="s">
        <v>37</v>
      </c>
      <c r="C53" s="7"/>
      <c r="D53" s="13"/>
      <c r="E53" s="20" t="s">
        <v>327</v>
      </c>
      <c r="F53" s="4" t="e">
        <f>IF(+#REF!="","",+#REF!)</f>
        <v>#REF!</v>
      </c>
    </row>
    <row r="54" spans="2:6" ht="13.35" x14ac:dyDescent="0.4">
      <c r="B54" s="7" t="s">
        <v>38</v>
      </c>
      <c r="C54" s="12"/>
      <c r="D54" s="8"/>
      <c r="E54" s="9" t="s">
        <v>283</v>
      </c>
      <c r="F54" s="4" t="e">
        <f>IF(+#REF!="","",+#REF!)</f>
        <v>#REF!</v>
      </c>
    </row>
    <row r="55" spans="2:6" x14ac:dyDescent="0.4">
      <c r="B55" s="12" t="s">
        <v>39</v>
      </c>
      <c r="C55" s="7"/>
      <c r="D55" s="13"/>
      <c r="E55" s="14" t="s">
        <v>266</v>
      </c>
      <c r="F55" s="4" t="e">
        <f>IF(+#REF!="","",+#REF!)</f>
        <v>#REF!</v>
      </c>
    </row>
    <row r="56" spans="2:6" x14ac:dyDescent="0.4">
      <c r="B56" s="7" t="s">
        <v>40</v>
      </c>
      <c r="C56" s="12"/>
      <c r="D56" s="8"/>
      <c r="E56" s="14" t="s">
        <v>267</v>
      </c>
      <c r="F56" s="4" t="e">
        <f>IF(+#REF!="","",+#REF!)</f>
        <v>#REF!</v>
      </c>
    </row>
    <row r="57" spans="2:6" x14ac:dyDescent="0.4">
      <c r="B57" s="12" t="s">
        <v>41</v>
      </c>
      <c r="C57" s="7"/>
      <c r="D57" s="8"/>
      <c r="E57" s="14" t="s">
        <v>268</v>
      </c>
      <c r="F57" s="4" t="e">
        <f>IF(+#REF!="","",+#REF!)</f>
        <v>#REF!</v>
      </c>
    </row>
    <row r="58" spans="2:6" x14ac:dyDescent="0.4">
      <c r="B58" s="6" t="s">
        <v>166</v>
      </c>
      <c r="C58" s="12"/>
      <c r="D58" s="13"/>
      <c r="E58" s="14" t="s">
        <v>269</v>
      </c>
      <c r="F58" s="4" t="e">
        <f>IF(+#REF!="","",+#REF!)</f>
        <v>#REF!</v>
      </c>
    </row>
    <row r="59" spans="2:6" ht="13.35" x14ac:dyDescent="0.4">
      <c r="B59" s="12" t="s">
        <v>42</v>
      </c>
      <c r="C59" s="22" t="s">
        <v>179</v>
      </c>
      <c r="D59" s="8"/>
      <c r="E59" s="14" t="s">
        <v>270</v>
      </c>
      <c r="F59" s="4" t="e">
        <f>IF(+#REF!="","",+#REF!)</f>
        <v>#REF!</v>
      </c>
    </row>
    <row r="60" spans="2:6" x14ac:dyDescent="0.4">
      <c r="B60" s="7" t="s">
        <v>43</v>
      </c>
      <c r="C60" s="23" t="s">
        <v>178</v>
      </c>
      <c r="D60" s="13"/>
      <c r="E60" s="14" t="s">
        <v>271</v>
      </c>
      <c r="F60" s="4" t="e">
        <f>IF(+#REF!="","",+#REF!)</f>
        <v>#REF!</v>
      </c>
    </row>
    <row r="61" spans="2:6" x14ac:dyDescent="0.4">
      <c r="B61" s="11" t="s">
        <v>167</v>
      </c>
      <c r="C61" s="23" t="s">
        <v>180</v>
      </c>
      <c r="D61" s="8"/>
      <c r="E61" s="14" t="s">
        <v>272</v>
      </c>
      <c r="F61" s="4" t="e">
        <f>IF(+#REF!="","",+#REF!)</f>
        <v>#REF!</v>
      </c>
    </row>
    <row r="62" spans="2:6" x14ac:dyDescent="0.4">
      <c r="B62" s="7" t="s">
        <v>44</v>
      </c>
      <c r="C62" s="23" t="s">
        <v>181</v>
      </c>
      <c r="D62" s="8"/>
      <c r="E62" s="14" t="s">
        <v>273</v>
      </c>
      <c r="F62" s="4" t="e">
        <f>IF(+#REF!="","",+#REF!)</f>
        <v>#REF!</v>
      </c>
    </row>
    <row r="63" spans="2:6" x14ac:dyDescent="0.4">
      <c r="B63" s="12" t="s">
        <v>45</v>
      </c>
      <c r="C63" s="23" t="s">
        <v>182</v>
      </c>
      <c r="D63" s="13"/>
      <c r="E63" s="14" t="s">
        <v>274</v>
      </c>
      <c r="F63" s="4" t="e">
        <f>IF(+#REF!="","",+#REF!)</f>
        <v>#REF!</v>
      </c>
    </row>
    <row r="64" spans="2:6" x14ac:dyDescent="0.4">
      <c r="B64" s="7" t="s">
        <v>46</v>
      </c>
      <c r="C64" s="23" t="s">
        <v>183</v>
      </c>
      <c r="D64" s="8"/>
      <c r="E64" s="14" t="s">
        <v>275</v>
      </c>
      <c r="F64" s="4" t="e">
        <f>IF(+#REF!="","",+#REF!)</f>
        <v>#REF!</v>
      </c>
    </row>
    <row r="65" spans="2:6" x14ac:dyDescent="0.4">
      <c r="B65" s="12" t="s">
        <v>47</v>
      </c>
      <c r="C65" s="23" t="s">
        <v>184</v>
      </c>
      <c r="D65" s="13"/>
      <c r="E65" s="14" t="s">
        <v>276</v>
      </c>
      <c r="F65" s="4" t="e">
        <f>IF(+#REF!="","",+#REF!)</f>
        <v>#REF!</v>
      </c>
    </row>
    <row r="66" spans="2:6" x14ac:dyDescent="0.4">
      <c r="B66" s="6" t="s">
        <v>168</v>
      </c>
      <c r="C66" s="23" t="s">
        <v>185</v>
      </c>
      <c r="D66" s="8"/>
      <c r="E66" s="24" t="s">
        <v>232</v>
      </c>
      <c r="F66" s="4" t="e">
        <f>IF(+#REF!="","",+#REF!)</f>
        <v>#REF!</v>
      </c>
    </row>
    <row r="67" spans="2:6" x14ac:dyDescent="0.4">
      <c r="B67" s="12" t="s">
        <v>48</v>
      </c>
      <c r="C67" s="23" t="s">
        <v>186</v>
      </c>
      <c r="D67" s="8"/>
      <c r="E67" s="14" t="s">
        <v>277</v>
      </c>
      <c r="F67" s="4" t="e">
        <f>IF(+#REF!="","",+#REF!)</f>
        <v>#REF!</v>
      </c>
    </row>
    <row r="68" spans="2:6" x14ac:dyDescent="0.4">
      <c r="B68" s="7" t="s">
        <v>49</v>
      </c>
      <c r="C68" s="25"/>
      <c r="D68" s="13"/>
      <c r="E68" s="14" t="s">
        <v>278</v>
      </c>
      <c r="F68" s="4" t="e">
        <f>IF(+#REF!="","",+#REF!)</f>
        <v>#REF!</v>
      </c>
    </row>
    <row r="69" spans="2:6" x14ac:dyDescent="0.4">
      <c r="B69" s="11" t="s">
        <v>169</v>
      </c>
      <c r="C69" s="26"/>
      <c r="D69" s="8"/>
      <c r="E69" s="14" t="s">
        <v>279</v>
      </c>
      <c r="F69" s="4" t="e">
        <f>IF(+#REF!="","",+#REF!)</f>
        <v>#REF!</v>
      </c>
    </row>
    <row r="70" spans="2:6" ht="85.7" x14ac:dyDescent="0.4">
      <c r="B70" s="16" t="s">
        <v>67</v>
      </c>
      <c r="C70" s="27"/>
      <c r="D70" s="13"/>
      <c r="E70" s="14" t="s">
        <v>280</v>
      </c>
      <c r="F70" s="4" t="e">
        <f>IF(+#REF!="","",+#REF!)</f>
        <v>#REF!</v>
      </c>
    </row>
    <row r="71" spans="2:6" x14ac:dyDescent="0.4">
      <c r="B71" s="11" t="s">
        <v>170</v>
      </c>
      <c r="C71" s="26" t="s">
        <v>187</v>
      </c>
      <c r="D71" s="8"/>
      <c r="E71" s="14" t="s">
        <v>281</v>
      </c>
      <c r="F71" s="4" t="e">
        <f>IF(+#REF!="","",+#REF!)</f>
        <v>#REF!</v>
      </c>
    </row>
    <row r="72" spans="2:6" x14ac:dyDescent="0.4">
      <c r="B72" s="7" t="s">
        <v>50</v>
      </c>
      <c r="C72" s="26" t="s">
        <v>188</v>
      </c>
      <c r="D72" s="8"/>
      <c r="E72" s="14" t="s">
        <v>282</v>
      </c>
      <c r="F72" s="4" t="e">
        <f>IF(+#REF!="","",+#REF!)</f>
        <v>#REF!</v>
      </c>
    </row>
    <row r="73" spans="2:6" x14ac:dyDescent="0.4">
      <c r="B73" s="12" t="s">
        <v>51</v>
      </c>
      <c r="C73" s="26" t="s">
        <v>189</v>
      </c>
      <c r="D73" s="13"/>
      <c r="E73" s="14"/>
      <c r="F73" s="4" t="e">
        <f>IF(+#REF!="","",+#REF!)</f>
        <v>#REF!</v>
      </c>
    </row>
    <row r="74" spans="2:6" x14ac:dyDescent="0.4">
      <c r="B74" s="7" t="s">
        <v>52</v>
      </c>
      <c r="C74" s="26" t="s">
        <v>190</v>
      </c>
      <c r="D74" s="8"/>
      <c r="E74" s="14"/>
      <c r="F74" s="4" t="e">
        <f>IF(+#REF!="","",+#REF!)</f>
        <v>#REF!</v>
      </c>
    </row>
    <row r="75" spans="2:6" x14ac:dyDescent="0.4">
      <c r="B75" s="11" t="s">
        <v>171</v>
      </c>
      <c r="C75" s="26" t="s">
        <v>191</v>
      </c>
      <c r="D75" s="13"/>
      <c r="F75" s="4" t="e">
        <f>IF(+#REF!="","",+#REF!)</f>
        <v>#REF!</v>
      </c>
    </row>
    <row r="76" spans="2:6" x14ac:dyDescent="0.4">
      <c r="B76" s="7" t="s">
        <v>53</v>
      </c>
      <c r="C76" s="26" t="s">
        <v>192</v>
      </c>
      <c r="E76" s="29" t="s">
        <v>330</v>
      </c>
      <c r="F76" s="4" t="e">
        <f>IF(+#REF!="","",+#REF!)</f>
        <v>#REF!</v>
      </c>
    </row>
    <row r="77" spans="2:6" x14ac:dyDescent="0.4">
      <c r="B77" s="12" t="s">
        <v>54</v>
      </c>
      <c r="C77" s="26" t="s">
        <v>193</v>
      </c>
    </row>
    <row r="78" spans="2:6" x14ac:dyDescent="0.4">
      <c r="B78" s="6" t="s">
        <v>172</v>
      </c>
      <c r="C78" s="26" t="s">
        <v>194</v>
      </c>
    </row>
    <row r="79" spans="2:6" x14ac:dyDescent="0.4">
      <c r="B79" s="12" t="s">
        <v>55</v>
      </c>
      <c r="C79" s="26" t="s">
        <v>195</v>
      </c>
    </row>
    <row r="80" spans="2:6" x14ac:dyDescent="0.4">
      <c r="B80" s="7" t="s">
        <v>56</v>
      </c>
      <c r="C80" s="26" t="s">
        <v>196</v>
      </c>
    </row>
    <row r="81" spans="2:3" x14ac:dyDescent="0.4">
      <c r="B81" s="12" t="s">
        <v>57</v>
      </c>
      <c r="C81" s="26" t="s">
        <v>197</v>
      </c>
    </row>
    <row r="82" spans="2:3" ht="21.7" x14ac:dyDescent="0.4">
      <c r="B82" s="16" t="s">
        <v>58</v>
      </c>
      <c r="C82" s="26" t="s">
        <v>198</v>
      </c>
    </row>
    <row r="83" spans="2:3" x14ac:dyDescent="0.4">
      <c r="B83" s="11" t="s">
        <v>173</v>
      </c>
      <c r="C83" s="26" t="s">
        <v>199</v>
      </c>
    </row>
    <row r="84" spans="2:3" x14ac:dyDescent="0.4">
      <c r="B84" s="7" t="s">
        <v>59</v>
      </c>
      <c r="C84" s="26" t="s">
        <v>200</v>
      </c>
    </row>
    <row r="85" spans="2:3" x14ac:dyDescent="0.4">
      <c r="B85" s="12" t="s">
        <v>77</v>
      </c>
      <c r="C85" s="26" t="s">
        <v>201</v>
      </c>
    </row>
    <row r="86" spans="2:3" ht="21.7" x14ac:dyDescent="0.4">
      <c r="B86" s="16" t="s">
        <v>60</v>
      </c>
      <c r="C86" s="26" t="s">
        <v>202</v>
      </c>
    </row>
    <row r="87" spans="2:3" x14ac:dyDescent="0.4">
      <c r="B87" s="12" t="s">
        <v>61</v>
      </c>
      <c r="C87" s="26" t="s">
        <v>203</v>
      </c>
    </row>
    <row r="88" spans="2:3" x14ac:dyDescent="0.4">
      <c r="B88" s="16" t="s">
        <v>62</v>
      </c>
      <c r="C88" s="26" t="s">
        <v>204</v>
      </c>
    </row>
    <row r="89" spans="2:3" x14ac:dyDescent="0.4">
      <c r="B89" s="11" t="s">
        <v>174</v>
      </c>
      <c r="C89" s="26" t="s">
        <v>205</v>
      </c>
    </row>
    <row r="90" spans="2:3" ht="25.5" customHeight="1" x14ac:dyDescent="0.4">
      <c r="B90" s="16" t="s">
        <v>63</v>
      </c>
      <c r="C90" s="26" t="s">
        <v>206</v>
      </c>
    </row>
    <row r="91" spans="2:3" ht="21.7" x14ac:dyDescent="0.4">
      <c r="B91" s="18" t="s">
        <v>64</v>
      </c>
      <c r="C91" s="26" t="s">
        <v>207</v>
      </c>
    </row>
    <row r="92" spans="2:3" ht="43" x14ac:dyDescent="0.4">
      <c r="B92" s="16" t="s">
        <v>66</v>
      </c>
      <c r="C92" s="26" t="s">
        <v>208</v>
      </c>
    </row>
    <row r="93" spans="2:3" ht="21.7" x14ac:dyDescent="0.4">
      <c r="B93" s="18" t="s">
        <v>65</v>
      </c>
      <c r="C93" s="26" t="s">
        <v>209</v>
      </c>
    </row>
    <row r="94" spans="2:3" x14ac:dyDescent="0.4">
      <c r="B94" s="2"/>
      <c r="C94" s="26" t="s">
        <v>210</v>
      </c>
    </row>
    <row r="95" spans="2:3" x14ac:dyDescent="0.4">
      <c r="C95" s="26" t="s">
        <v>211</v>
      </c>
    </row>
    <row r="96" spans="2:3" x14ac:dyDescent="0.4">
      <c r="C96" s="26" t="s">
        <v>212</v>
      </c>
    </row>
    <row r="97" spans="3:3" x14ac:dyDescent="0.4">
      <c r="C97" s="26" t="s">
        <v>213</v>
      </c>
    </row>
    <row r="98" spans="3:3" x14ac:dyDescent="0.4">
      <c r="C98" s="26" t="s">
        <v>214</v>
      </c>
    </row>
    <row r="99" spans="3:3" x14ac:dyDescent="0.4">
      <c r="C99" s="26" t="s">
        <v>215</v>
      </c>
    </row>
    <row r="100" spans="3:3" x14ac:dyDescent="0.4">
      <c r="C100" s="26" t="s">
        <v>216</v>
      </c>
    </row>
    <row r="101" spans="3:3" x14ac:dyDescent="0.4">
      <c r="C101" s="26" t="s">
        <v>217</v>
      </c>
    </row>
    <row r="102" spans="3:3" x14ac:dyDescent="0.4">
      <c r="C102" s="26" t="s">
        <v>218</v>
      </c>
    </row>
    <row r="103" spans="3:3" x14ac:dyDescent="0.4">
      <c r="C103" s="26"/>
    </row>
    <row r="104" spans="3:3" x14ac:dyDescent="0.4">
      <c r="C104" s="26"/>
    </row>
    <row r="105" spans="3:3" x14ac:dyDescent="0.4">
      <c r="C105" s="26"/>
    </row>
    <row r="106" spans="3:3" x14ac:dyDescent="0.4">
      <c r="C106" s="26"/>
    </row>
    <row r="107" spans="3:3" x14ac:dyDescent="0.4">
      <c r="C107" s="26"/>
    </row>
    <row r="108" spans="3:3" x14ac:dyDescent="0.4">
      <c r="C108" s="26"/>
    </row>
    <row r="109" spans="3:3" x14ac:dyDescent="0.4">
      <c r="C109" s="26"/>
    </row>
    <row r="110" spans="3:3" x14ac:dyDescent="0.4">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2:D22"/>
  <sheetViews>
    <sheetView topLeftCell="A6" workbookViewId="0">
      <selection sqref="A1:C22"/>
    </sheetView>
  </sheetViews>
  <sheetFormatPr baseColWidth="10" defaultRowHeight="13" x14ac:dyDescent="0.4"/>
  <cols>
    <col min="1" max="1" width="23.29296875" customWidth="1"/>
    <col min="2" max="2" width="34" customWidth="1"/>
    <col min="3" max="3" width="34.5859375" customWidth="1"/>
  </cols>
  <sheetData>
    <row r="2" spans="1:4" ht="15.35" x14ac:dyDescent="0.4">
      <c r="A2" s="196" t="s">
        <v>464</v>
      </c>
      <c r="B2" s="196"/>
      <c r="C2" s="196"/>
    </row>
    <row r="3" spans="1:4" ht="15.7" thickBot="1" x14ac:dyDescent="0.45">
      <c r="A3" s="31"/>
    </row>
    <row r="4" spans="1:4" ht="21.95" customHeight="1" thickBot="1" x14ac:dyDescent="0.45">
      <c r="A4" s="197" t="s">
        <v>465</v>
      </c>
      <c r="B4" s="198"/>
      <c r="C4" s="199"/>
    </row>
    <row r="5" spans="1:4" ht="19.350000000000001" customHeight="1" thickBot="1" x14ac:dyDescent="0.45">
      <c r="A5" s="105"/>
      <c r="B5" s="200" t="s">
        <v>466</v>
      </c>
      <c r="C5" s="201"/>
    </row>
    <row r="6" spans="1:4" ht="16.95" customHeight="1" thickBot="1" x14ac:dyDescent="0.45">
      <c r="A6" s="106" t="s">
        <v>467</v>
      </c>
      <c r="B6" s="107" t="s">
        <v>331</v>
      </c>
      <c r="C6" s="107" t="s">
        <v>468</v>
      </c>
    </row>
    <row r="7" spans="1:4" ht="31.95" customHeight="1" thickBot="1" x14ac:dyDescent="0.45">
      <c r="A7" s="192" t="s">
        <v>469</v>
      </c>
      <c r="B7" s="202" t="s">
        <v>470</v>
      </c>
      <c r="C7" s="203"/>
    </row>
    <row r="8" spans="1:4" ht="39.6" customHeight="1" x14ac:dyDescent="0.4">
      <c r="A8" s="193"/>
      <c r="B8" s="108" t="s">
        <v>548</v>
      </c>
      <c r="C8" s="109" t="s">
        <v>549</v>
      </c>
    </row>
    <row r="9" spans="1:4" ht="34.950000000000003" customHeight="1" x14ac:dyDescent="0.4">
      <c r="A9" s="193"/>
      <c r="B9" s="108" t="s">
        <v>550</v>
      </c>
      <c r="C9" s="108" t="s">
        <v>552</v>
      </c>
    </row>
    <row r="10" spans="1:4" ht="38.25" customHeight="1" thickBot="1" x14ac:dyDescent="0.45">
      <c r="A10" s="193"/>
      <c r="B10" s="108" t="s">
        <v>551</v>
      </c>
      <c r="C10" s="108" t="s">
        <v>553</v>
      </c>
    </row>
    <row r="11" spans="1:4" ht="56.7" customHeight="1" x14ac:dyDescent="0.4">
      <c r="A11" s="110"/>
      <c r="B11" s="204" t="s">
        <v>577</v>
      </c>
      <c r="C11" s="204" t="s">
        <v>580</v>
      </c>
    </row>
    <row r="12" spans="1:4" ht="30.75" customHeight="1" thickBot="1" x14ac:dyDescent="0.45">
      <c r="A12" s="111"/>
      <c r="B12" s="205"/>
      <c r="C12" s="205"/>
    </row>
    <row r="13" spans="1:4" ht="32.700000000000003" customHeight="1" x14ac:dyDescent="0.4">
      <c r="A13" s="112" t="s">
        <v>471</v>
      </c>
      <c r="B13" s="113" t="s">
        <v>472</v>
      </c>
      <c r="C13" s="113"/>
    </row>
    <row r="14" spans="1:4" ht="41.7" customHeight="1" x14ac:dyDescent="0.4">
      <c r="A14" s="114"/>
      <c r="B14" s="115" t="s">
        <v>473</v>
      </c>
      <c r="C14" s="113" t="s">
        <v>474</v>
      </c>
    </row>
    <row r="15" spans="1:4" ht="85.35" customHeight="1" thickBot="1" x14ac:dyDescent="0.45">
      <c r="A15" s="114"/>
      <c r="B15" s="116" t="s">
        <v>576</v>
      </c>
      <c r="C15" s="117"/>
    </row>
    <row r="16" spans="1:4" ht="55.95" customHeight="1" thickBot="1" x14ac:dyDescent="0.45">
      <c r="A16" s="118" t="s">
        <v>475</v>
      </c>
      <c r="B16" s="119" t="s">
        <v>476</v>
      </c>
      <c r="C16" s="120" t="s">
        <v>558</v>
      </c>
      <c r="D16" s="111"/>
    </row>
    <row r="17" spans="1:3" ht="30" customHeight="1" thickBot="1" x14ac:dyDescent="0.45">
      <c r="A17" s="106" t="s">
        <v>477</v>
      </c>
      <c r="B17" s="121"/>
      <c r="C17" s="119" t="s">
        <v>478</v>
      </c>
    </row>
    <row r="18" spans="1:3" ht="25.35" customHeight="1" thickBot="1" x14ac:dyDescent="0.45">
      <c r="A18" s="192" t="s">
        <v>479</v>
      </c>
      <c r="B18" s="194" t="s">
        <v>480</v>
      </c>
      <c r="C18" s="194" t="s">
        <v>480</v>
      </c>
    </row>
    <row r="19" spans="1:3" ht="18.95" hidden="1" customHeight="1" thickBot="1" x14ac:dyDescent="0.45">
      <c r="A19" s="193"/>
      <c r="B19" s="195"/>
      <c r="C19" s="195"/>
    </row>
    <row r="20" spans="1:3" s="125" customFormat="1" ht="38.35" thickBot="1" x14ac:dyDescent="0.45">
      <c r="A20" s="122" t="s">
        <v>481</v>
      </c>
      <c r="B20" s="123" t="s">
        <v>482</v>
      </c>
      <c r="C20" s="124" t="s">
        <v>483</v>
      </c>
    </row>
    <row r="21" spans="1:3" s="125" customFormat="1" ht="15.35" x14ac:dyDescent="0.4">
      <c r="A21" s="126"/>
      <c r="B21" s="127"/>
      <c r="C21" s="128"/>
    </row>
    <row r="22" spans="1:3" ht="25.7" customHeight="1" x14ac:dyDescent="0.4">
      <c r="A22" s="189" t="s">
        <v>578</v>
      </c>
      <c r="B22" s="190"/>
      <c r="C22" s="191"/>
    </row>
  </sheetData>
  <sheetProtection password="CDBE" sheet="1" objects="1" scenarios="1"/>
  <mergeCells count="11">
    <mergeCell ref="A22:C22"/>
    <mergeCell ref="A18:A19"/>
    <mergeCell ref="B18:B19"/>
    <mergeCell ref="C18:C19"/>
    <mergeCell ref="A2:C2"/>
    <mergeCell ref="A4:C4"/>
    <mergeCell ref="B5:C5"/>
    <mergeCell ref="A7:A10"/>
    <mergeCell ref="B7:C7"/>
    <mergeCell ref="B11:B12"/>
    <mergeCell ref="C11:C12"/>
  </mergeCell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2:E17"/>
  <sheetViews>
    <sheetView workbookViewId="0">
      <selection sqref="A1:C18"/>
    </sheetView>
  </sheetViews>
  <sheetFormatPr baseColWidth="10" defaultRowHeight="13" x14ac:dyDescent="0.4"/>
  <cols>
    <col min="1" max="1" width="23.29296875" customWidth="1"/>
    <col min="2" max="2" width="34" customWidth="1"/>
    <col min="3" max="3" width="34.5859375" customWidth="1"/>
  </cols>
  <sheetData>
    <row r="2" spans="1:5" ht="15.35" x14ac:dyDescent="0.4">
      <c r="A2" s="196" t="s">
        <v>464</v>
      </c>
      <c r="B2" s="196"/>
      <c r="C2" s="196"/>
    </row>
    <row r="3" spans="1:5" ht="15.35" x14ac:dyDescent="0.4">
      <c r="A3" s="31"/>
    </row>
    <row r="4" spans="1:5" ht="21.95" customHeight="1" x14ac:dyDescent="0.4">
      <c r="A4" s="207" t="s">
        <v>484</v>
      </c>
      <c r="B4" s="207"/>
      <c r="C4" s="207"/>
    </row>
    <row r="5" spans="1:5" ht="19.350000000000001" customHeight="1" x14ac:dyDescent="0.4">
      <c r="A5" s="129"/>
      <c r="B5" s="208" t="s">
        <v>466</v>
      </c>
      <c r="C5" s="208"/>
    </row>
    <row r="6" spans="1:5" ht="16.95" customHeight="1" x14ac:dyDescent="0.4">
      <c r="A6" s="130" t="s">
        <v>467</v>
      </c>
      <c r="B6" s="131" t="s">
        <v>331</v>
      </c>
      <c r="C6" s="131" t="s">
        <v>468</v>
      </c>
    </row>
    <row r="7" spans="1:5" ht="31.95" customHeight="1" x14ac:dyDescent="0.4">
      <c r="A7" s="209" t="s">
        <v>469</v>
      </c>
      <c r="B7" s="210" t="s">
        <v>470</v>
      </c>
      <c r="C7" s="210"/>
    </row>
    <row r="8" spans="1:5" ht="39.6" customHeight="1" x14ac:dyDescent="0.4">
      <c r="A8" s="209"/>
      <c r="B8" s="132" t="s">
        <v>546</v>
      </c>
      <c r="C8" s="132" t="s">
        <v>544</v>
      </c>
    </row>
    <row r="9" spans="1:5" ht="34.950000000000003" customHeight="1" x14ac:dyDescent="0.4">
      <c r="A9" s="209"/>
      <c r="B9" s="133" t="s">
        <v>547</v>
      </c>
      <c r="C9" s="211" t="s">
        <v>545</v>
      </c>
    </row>
    <row r="10" spans="1:5" ht="14.7" customHeight="1" x14ac:dyDescent="0.4">
      <c r="A10" s="209"/>
      <c r="B10" s="134"/>
      <c r="C10" s="212"/>
    </row>
    <row r="11" spans="1:5" ht="56.7" customHeight="1" x14ac:dyDescent="0.4">
      <c r="A11" s="135"/>
      <c r="B11" s="206" t="s">
        <v>485</v>
      </c>
      <c r="C11" s="206" t="s">
        <v>579</v>
      </c>
    </row>
    <row r="12" spans="1:5" ht="24.95" customHeight="1" x14ac:dyDescent="0.4">
      <c r="A12" s="136"/>
      <c r="B12" s="206"/>
      <c r="C12" s="206"/>
    </row>
    <row r="13" spans="1:5" ht="26.25" customHeight="1" x14ac:dyDescent="0.4">
      <c r="A13" s="135" t="s">
        <v>471</v>
      </c>
      <c r="B13" s="137" t="s">
        <v>560</v>
      </c>
      <c r="C13" s="137" t="s">
        <v>474</v>
      </c>
      <c r="D13" s="138"/>
      <c r="E13" s="138"/>
    </row>
    <row r="14" spans="1:5" ht="70.349999999999994" customHeight="1" x14ac:dyDescent="0.4">
      <c r="A14" s="130" t="s">
        <v>475</v>
      </c>
      <c r="B14" s="139" t="s">
        <v>486</v>
      </c>
      <c r="C14" s="139" t="s">
        <v>487</v>
      </c>
      <c r="D14" s="138"/>
    </row>
    <row r="15" spans="1:5" ht="30" customHeight="1" x14ac:dyDescent="0.4">
      <c r="A15" s="130" t="s">
        <v>477</v>
      </c>
      <c r="B15" s="139"/>
      <c r="C15" s="139" t="s">
        <v>478</v>
      </c>
    </row>
    <row r="16" spans="1:5" ht="18.95" customHeight="1" x14ac:dyDescent="0.4">
      <c r="A16" s="130" t="s">
        <v>479</v>
      </c>
      <c r="B16" s="140" t="s">
        <v>480</v>
      </c>
      <c r="C16" s="140" t="s">
        <v>480</v>
      </c>
    </row>
    <row r="17" spans="1:3" s="125" customFormat="1" ht="38" x14ac:dyDescent="0.4">
      <c r="A17" s="141" t="s">
        <v>481</v>
      </c>
      <c r="B17" s="142" t="s">
        <v>488</v>
      </c>
      <c r="C17" s="143" t="s">
        <v>483</v>
      </c>
    </row>
  </sheetData>
  <sheetProtection password="CDBE" sheet="1" objects="1" scenarios="1"/>
  <mergeCells count="8">
    <mergeCell ref="B11:B12"/>
    <mergeCell ref="C11:C12"/>
    <mergeCell ref="A2:C2"/>
    <mergeCell ref="A4:C4"/>
    <mergeCell ref="B5:C5"/>
    <mergeCell ref="A7:A10"/>
    <mergeCell ref="B7:C7"/>
    <mergeCell ref="C9:C10"/>
  </mergeCell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2:B25"/>
  <sheetViews>
    <sheetView workbookViewId="0">
      <selection sqref="A1:B27"/>
    </sheetView>
  </sheetViews>
  <sheetFormatPr baseColWidth="10" defaultRowHeight="13" x14ac:dyDescent="0.4"/>
  <cols>
    <col min="1" max="1" width="26.703125" customWidth="1"/>
    <col min="2" max="2" width="58" customWidth="1"/>
  </cols>
  <sheetData>
    <row r="2" spans="1:2" ht="12" customHeight="1" x14ac:dyDescent="0.4">
      <c r="A2" s="196" t="s">
        <v>464</v>
      </c>
      <c r="B2" s="196"/>
    </row>
    <row r="3" spans="1:2" ht="13.35" thickBot="1" x14ac:dyDescent="0.45"/>
    <row r="4" spans="1:2" ht="30.95" customHeight="1" thickBot="1" x14ac:dyDescent="0.45">
      <c r="A4" s="220" t="s">
        <v>489</v>
      </c>
      <c r="B4" s="221"/>
    </row>
    <row r="5" spans="1:2" ht="15.95" customHeight="1" x14ac:dyDescent="0.4">
      <c r="A5" s="222" t="s">
        <v>467</v>
      </c>
      <c r="B5" s="225" t="s">
        <v>331</v>
      </c>
    </row>
    <row r="6" spans="1:2" x14ac:dyDescent="0.4">
      <c r="A6" s="223"/>
      <c r="B6" s="226"/>
    </row>
    <row r="7" spans="1:2" ht="3.6" customHeight="1" thickBot="1" x14ac:dyDescent="0.45">
      <c r="A7" s="224"/>
      <c r="B7" s="227"/>
    </row>
    <row r="8" spans="1:2" ht="15.95" customHeight="1" thickBot="1" x14ac:dyDescent="0.45">
      <c r="A8" s="228" t="s">
        <v>469</v>
      </c>
      <c r="B8" s="229" t="s">
        <v>490</v>
      </c>
    </row>
    <row r="9" spans="1:2" ht="14.7" customHeight="1" thickBot="1" x14ac:dyDescent="0.45">
      <c r="A9" s="213"/>
      <c r="B9" s="229"/>
    </row>
    <row r="10" spans="1:2" ht="12.6" hidden="1" customHeight="1" thickBot="1" x14ac:dyDescent="0.45">
      <c r="A10" s="213"/>
      <c r="B10" s="229"/>
    </row>
    <row r="11" spans="1:2" ht="21.95" customHeight="1" x14ac:dyDescent="0.4">
      <c r="A11" s="213"/>
      <c r="B11" s="144" t="s">
        <v>491</v>
      </c>
    </row>
    <row r="12" spans="1:2" x14ac:dyDescent="0.4">
      <c r="A12" s="213"/>
      <c r="B12" s="145" t="s">
        <v>554</v>
      </c>
    </row>
    <row r="13" spans="1:2" x14ac:dyDescent="0.4">
      <c r="A13" s="213"/>
      <c r="B13" s="145" t="s">
        <v>555</v>
      </c>
    </row>
    <row r="14" spans="1:2" ht="22.7" x14ac:dyDescent="0.4">
      <c r="A14" s="213"/>
      <c r="B14" s="145" t="s">
        <v>556</v>
      </c>
    </row>
    <row r="15" spans="1:2" ht="15.95" customHeight="1" thickBot="1" x14ac:dyDescent="0.45">
      <c r="A15" s="214"/>
      <c r="B15" s="146" t="s">
        <v>557</v>
      </c>
    </row>
    <row r="16" spans="1:2" ht="12" customHeight="1" x14ac:dyDescent="0.4">
      <c r="A16" s="213" t="s">
        <v>471</v>
      </c>
      <c r="B16" s="215" t="s">
        <v>492</v>
      </c>
    </row>
    <row r="17" spans="1:2" ht="46.95" customHeight="1" thickBot="1" x14ac:dyDescent="0.45">
      <c r="A17" s="214"/>
      <c r="B17" s="216"/>
    </row>
    <row r="18" spans="1:2" ht="38.35" thickBot="1" x14ac:dyDescent="0.45">
      <c r="A18" s="39" t="s">
        <v>475</v>
      </c>
      <c r="B18" s="147" t="s">
        <v>493</v>
      </c>
    </row>
    <row r="19" spans="1:2" ht="28.95" customHeight="1" thickBot="1" x14ac:dyDescent="0.45">
      <c r="A19" s="39" t="s">
        <v>477</v>
      </c>
      <c r="B19" s="148" t="s">
        <v>478</v>
      </c>
    </row>
    <row r="20" spans="1:2" s="151" customFormat="1" ht="25.35" customHeight="1" thickBot="1" x14ac:dyDescent="0.55000000000000004">
      <c r="A20" s="149" t="s">
        <v>479</v>
      </c>
      <c r="B20" s="150" t="s">
        <v>494</v>
      </c>
    </row>
    <row r="21" spans="1:2" x14ac:dyDescent="0.4">
      <c r="A21" s="217" t="s">
        <v>481</v>
      </c>
      <c r="B21" s="152" t="s">
        <v>495</v>
      </c>
    </row>
    <row r="22" spans="1:2" ht="13.35" thickBot="1" x14ac:dyDescent="0.45">
      <c r="A22" s="214"/>
      <c r="B22" s="153" t="s">
        <v>496</v>
      </c>
    </row>
    <row r="24" spans="1:2" ht="27.95" customHeight="1" x14ac:dyDescent="0.4">
      <c r="A24" s="218" t="s">
        <v>497</v>
      </c>
      <c r="B24" s="218"/>
    </row>
    <row r="25" spans="1:2" ht="27.95" customHeight="1" x14ac:dyDescent="0.4">
      <c r="A25" s="219" t="s">
        <v>498</v>
      </c>
      <c r="B25" s="219"/>
    </row>
  </sheetData>
  <sheetProtection password="CDBE" sheet="1" objects="1" scenarios="1"/>
  <mergeCells count="11">
    <mergeCell ref="A2:B2"/>
    <mergeCell ref="A4:B4"/>
    <mergeCell ref="A5:A7"/>
    <mergeCell ref="B5:B7"/>
    <mergeCell ref="A8:A15"/>
    <mergeCell ref="B8:B10"/>
    <mergeCell ref="A16:A17"/>
    <mergeCell ref="B16:B17"/>
    <mergeCell ref="A21:A22"/>
    <mergeCell ref="A24:B24"/>
    <mergeCell ref="A25:B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3:H31"/>
  <sheetViews>
    <sheetView tabSelected="1" topLeftCell="A9" zoomScale="80" zoomScaleNormal="80" workbookViewId="0">
      <selection activeCell="I16" sqref="I16"/>
    </sheetView>
  </sheetViews>
  <sheetFormatPr baseColWidth="10" defaultRowHeight="13" x14ac:dyDescent="0.4"/>
  <cols>
    <col min="1" max="1" width="18.703125" customWidth="1"/>
    <col min="2" max="2" width="50.87890625" customWidth="1"/>
    <col min="3" max="3" width="3.87890625" customWidth="1"/>
    <col min="5" max="5" width="4.703125" customWidth="1"/>
    <col min="6" max="6" width="11.1171875" customWidth="1"/>
    <col min="7" max="7" width="6.41015625" customWidth="1"/>
    <col min="8" max="8" width="7.703125" customWidth="1"/>
  </cols>
  <sheetData>
    <row r="3" spans="1:8" ht="13.35" thickBot="1" x14ac:dyDescent="0.45"/>
    <row r="4" spans="1:8" ht="33" x14ac:dyDescent="0.4">
      <c r="A4" s="34"/>
      <c r="D4" s="233" t="s">
        <v>331</v>
      </c>
      <c r="E4" s="235"/>
      <c r="F4" s="236"/>
    </row>
    <row r="5" spans="1:8" ht="33.35" thickBot="1" x14ac:dyDescent="0.45">
      <c r="A5" s="34"/>
      <c r="D5" s="234"/>
      <c r="E5" s="237"/>
      <c r="F5" s="238"/>
    </row>
    <row r="6" spans="1:8" ht="33" x14ac:dyDescent="0.4">
      <c r="A6" s="34"/>
    </row>
    <row r="9" spans="1:8" ht="69.95" customHeight="1" x14ac:dyDescent="0.4">
      <c r="B9" s="239" t="s">
        <v>341</v>
      </c>
      <c r="C9" s="239"/>
      <c r="D9" s="239"/>
      <c r="E9" s="239"/>
      <c r="F9" s="239"/>
      <c r="G9" s="239"/>
    </row>
    <row r="10" spans="1:8" ht="15.6" customHeight="1" x14ac:dyDescent="0.4">
      <c r="A10" s="31"/>
      <c r="D10" s="34"/>
    </row>
    <row r="11" spans="1:8" ht="28.35" customHeight="1" x14ac:dyDescent="0.4">
      <c r="B11" s="240" t="s">
        <v>343</v>
      </c>
      <c r="C11" s="240"/>
      <c r="D11" s="240"/>
      <c r="E11" s="240"/>
      <c r="F11" s="240"/>
      <c r="G11" s="240"/>
      <c r="H11" s="54"/>
    </row>
    <row r="12" spans="1:8" ht="17.7" x14ac:dyDescent="0.45">
      <c r="B12" s="55" t="s">
        <v>335</v>
      </c>
      <c r="D12" s="33"/>
    </row>
    <row r="13" spans="1:8" ht="15" x14ac:dyDescent="0.4">
      <c r="A13" s="35"/>
    </row>
    <row r="14" spans="1:8" ht="15" x14ac:dyDescent="0.4">
      <c r="A14" s="36" t="s">
        <v>336</v>
      </c>
    </row>
    <row r="15" spans="1:8" ht="15" x14ac:dyDescent="0.4">
      <c r="A15" s="35" t="s">
        <v>337</v>
      </c>
    </row>
    <row r="16" spans="1:8" ht="15" x14ac:dyDescent="0.4">
      <c r="A16" s="35" t="s">
        <v>338</v>
      </c>
    </row>
    <row r="17" spans="1:8" ht="15.7" thickBot="1" x14ac:dyDescent="0.45">
      <c r="A17" s="31"/>
    </row>
    <row r="18" spans="1:8" ht="33.6" customHeight="1" thickBot="1" x14ac:dyDescent="0.45">
      <c r="A18" s="37" t="s">
        <v>342</v>
      </c>
      <c r="D18" s="230"/>
      <c r="E18" s="231"/>
      <c r="F18" s="231"/>
      <c r="G18" s="232"/>
      <c r="H18" s="40"/>
    </row>
    <row r="19" spans="1:8" ht="15.35" x14ac:dyDescent="0.4">
      <c r="A19" s="31"/>
    </row>
    <row r="20" spans="1:8" ht="15.35" x14ac:dyDescent="0.4">
      <c r="A20" s="31"/>
    </row>
    <row r="21" spans="1:8" ht="20" x14ac:dyDescent="0.4">
      <c r="A21" s="38" t="s">
        <v>339</v>
      </c>
    </row>
    <row r="22" spans="1:8" ht="18.600000000000001" customHeight="1" x14ac:dyDescent="0.4">
      <c r="A22" s="38"/>
      <c r="D22" s="52" t="s">
        <v>349</v>
      </c>
      <c r="E22" s="48" t="s">
        <v>352</v>
      </c>
      <c r="F22" s="52" t="s">
        <v>350</v>
      </c>
    </row>
    <row r="23" spans="1:8" ht="46.35" customHeight="1" x14ac:dyDescent="0.4">
      <c r="A23" s="45" t="s">
        <v>562</v>
      </c>
      <c r="B23" s="46" t="s">
        <v>344</v>
      </c>
      <c r="D23" s="51">
        <f>'grille-EP1-CF'!D20:H20</f>
        <v>0</v>
      </c>
      <c r="E23" s="52">
        <v>3</v>
      </c>
      <c r="F23" s="51">
        <f xml:space="preserve"> D23*E23</f>
        <v>0</v>
      </c>
      <c r="G23" s="53" t="s">
        <v>351</v>
      </c>
    </row>
    <row r="24" spans="1:8" ht="48" customHeight="1" x14ac:dyDescent="0.4">
      <c r="A24" s="45" t="s">
        <v>562</v>
      </c>
      <c r="B24" s="46" t="s">
        <v>574</v>
      </c>
      <c r="D24" s="51">
        <f>'grille-EP1-MP'!D19:H19</f>
        <v>0</v>
      </c>
      <c r="E24" s="52">
        <v>3</v>
      </c>
      <c r="F24" s="51">
        <f t="shared" ref="F24:F27" si="0" xml:space="preserve"> D24*E24</f>
        <v>0</v>
      </c>
      <c r="G24" s="53" t="s">
        <v>351</v>
      </c>
    </row>
    <row r="25" spans="1:8" ht="48" customHeight="1" x14ac:dyDescent="0.4">
      <c r="A25" s="49" t="s">
        <v>347</v>
      </c>
      <c r="B25" s="46" t="s">
        <v>345</v>
      </c>
      <c r="D25" s="51">
        <f>'grille-EP2-CF'!B18</f>
        <v>0</v>
      </c>
      <c r="E25" s="52">
        <v>2</v>
      </c>
      <c r="F25" s="51">
        <f t="shared" si="0"/>
        <v>0</v>
      </c>
      <c r="G25" s="53" t="s">
        <v>353</v>
      </c>
    </row>
    <row r="26" spans="1:8" ht="43.95" customHeight="1" x14ac:dyDescent="0.4">
      <c r="A26" s="49" t="s">
        <v>347</v>
      </c>
      <c r="B26" s="46" t="s">
        <v>575</v>
      </c>
      <c r="D26" s="51">
        <f>'grille-EP2-MP '!D14:H14</f>
        <v>0</v>
      </c>
      <c r="E26" s="52">
        <v>2</v>
      </c>
      <c r="F26" s="51">
        <f t="shared" si="0"/>
        <v>0</v>
      </c>
      <c r="G26" s="53" t="s">
        <v>353</v>
      </c>
    </row>
    <row r="27" spans="1:8" ht="30" customHeight="1" x14ac:dyDescent="0.4">
      <c r="A27" s="49" t="s">
        <v>348</v>
      </c>
      <c r="B27" s="50" t="s">
        <v>346</v>
      </c>
      <c r="D27" s="51">
        <f>'grille-EP3'!D21:H21</f>
        <v>0</v>
      </c>
      <c r="E27" s="52">
        <v>4</v>
      </c>
      <c r="F27" s="51">
        <f t="shared" si="0"/>
        <v>0</v>
      </c>
      <c r="G27" s="53" t="s">
        <v>354</v>
      </c>
    </row>
    <row r="28" spans="1:8" ht="20.350000000000001" thickBot="1" x14ac:dyDescent="0.45">
      <c r="A28" s="38"/>
    </row>
    <row r="29" spans="1:8" ht="20.350000000000001" thickBot="1" x14ac:dyDescent="0.45">
      <c r="A29" s="38"/>
      <c r="B29" s="56" t="s">
        <v>355</v>
      </c>
      <c r="F29" s="58">
        <f>SUM(F23:F27)</f>
        <v>0</v>
      </c>
      <c r="G29" s="57" t="s">
        <v>356</v>
      </c>
    </row>
    <row r="30" spans="1:8" ht="20" x14ac:dyDescent="0.4">
      <c r="A30" s="38"/>
    </row>
    <row r="31" spans="1:8" x14ac:dyDescent="0.4">
      <c r="A31" s="30" t="s">
        <v>340</v>
      </c>
    </row>
  </sheetData>
  <mergeCells count="5">
    <mergeCell ref="D18:G18"/>
    <mergeCell ref="D4:D5"/>
    <mergeCell ref="E4:F5"/>
    <mergeCell ref="B9:G9"/>
    <mergeCell ref="B11:G11"/>
  </mergeCells>
  <pageMargins left="0.7" right="0.7" top="0.75" bottom="0.75" header="0.3" footer="0.3"/>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pageSetUpPr fitToPage="1"/>
  </sheetPr>
  <dimension ref="A2:I24"/>
  <sheetViews>
    <sheetView topLeftCell="A13" zoomScale="80" zoomScaleNormal="80" workbookViewId="0">
      <selection activeCell="M16" sqref="M16"/>
    </sheetView>
  </sheetViews>
  <sheetFormatPr baseColWidth="10" defaultRowHeight="13" x14ac:dyDescent="0.4"/>
  <cols>
    <col min="1" max="1" width="34.1171875" customWidth="1"/>
    <col min="2" max="2" width="53" customWidth="1"/>
    <col min="3" max="3" width="5.87890625" customWidth="1"/>
    <col min="4" max="8" width="4.703125" customWidth="1"/>
    <col min="9" max="9" width="0.87890625" customWidth="1"/>
  </cols>
  <sheetData>
    <row r="2" spans="1:9" ht="38.25" customHeight="1" x14ac:dyDescent="0.4">
      <c r="A2" s="258" t="s">
        <v>377</v>
      </c>
      <c r="B2" s="259"/>
      <c r="C2" s="261" t="s">
        <v>438</v>
      </c>
      <c r="D2" s="262"/>
      <c r="E2" s="262"/>
      <c r="F2" s="262"/>
      <c r="G2" s="262"/>
      <c r="H2" s="263"/>
    </row>
    <row r="3" spans="1:9" ht="35.25" customHeight="1" x14ac:dyDescent="0.4">
      <c r="A3" s="258" t="s">
        <v>380</v>
      </c>
      <c r="B3" s="259"/>
      <c r="C3" s="258" t="s">
        <v>333</v>
      </c>
      <c r="D3" s="260"/>
      <c r="E3" s="259"/>
      <c r="F3" s="83" t="s">
        <v>357</v>
      </c>
      <c r="G3" s="84"/>
      <c r="H3" s="84"/>
    </row>
    <row r="4" spans="1:9" ht="14" thickBot="1" x14ac:dyDescent="0.45">
      <c r="A4" s="41"/>
      <c r="B4" s="41"/>
      <c r="C4" s="42"/>
      <c r="D4" s="42"/>
      <c r="E4" s="43"/>
      <c r="F4" s="44"/>
      <c r="G4" s="44"/>
      <c r="H4" s="44"/>
    </row>
    <row r="5" spans="1:9" ht="24.6" customHeight="1" thickBot="1" x14ac:dyDescent="0.45">
      <c r="A5" s="264" t="s">
        <v>563</v>
      </c>
      <c r="B5" s="264"/>
      <c r="C5" s="265"/>
      <c r="D5" s="266"/>
      <c r="E5" s="266"/>
      <c r="F5" s="266"/>
      <c r="G5" s="266"/>
      <c r="H5" s="267"/>
    </row>
    <row r="6" spans="1:9" ht="8.25" customHeight="1" x14ac:dyDescent="0.4">
      <c r="A6" s="59"/>
      <c r="B6" s="73"/>
      <c r="C6" s="73"/>
      <c r="D6" s="73"/>
      <c r="E6" s="73"/>
      <c r="F6" s="73"/>
      <c r="G6" s="73"/>
      <c r="H6" s="73"/>
      <c r="I6" s="47"/>
    </row>
    <row r="7" spans="1:9" ht="35.25" customHeight="1" thickBot="1" x14ac:dyDescent="0.45">
      <c r="A7" s="252" t="s">
        <v>581</v>
      </c>
      <c r="B7" s="252"/>
      <c r="C7" s="252"/>
      <c r="D7" s="252"/>
      <c r="E7" s="252"/>
      <c r="F7" s="252"/>
      <c r="G7" s="252"/>
      <c r="H7" s="252"/>
      <c r="I7" s="47"/>
    </row>
    <row r="8" spans="1:9" ht="14.35" thickBot="1" x14ac:dyDescent="0.45">
      <c r="A8" s="60" t="s">
        <v>74</v>
      </c>
      <c r="B8" s="61" t="s">
        <v>358</v>
      </c>
      <c r="C8" s="62" t="s">
        <v>332</v>
      </c>
      <c r="D8" s="61" t="s">
        <v>359</v>
      </c>
      <c r="E8" s="61" t="s">
        <v>434</v>
      </c>
      <c r="F8" s="61" t="s">
        <v>435</v>
      </c>
      <c r="G8" s="61" t="s">
        <v>436</v>
      </c>
      <c r="H8" s="74" t="s">
        <v>437</v>
      </c>
      <c r="I8" s="47"/>
    </row>
    <row r="9" spans="1:9" ht="15" customHeight="1" x14ac:dyDescent="0.4">
      <c r="A9" s="253" t="s">
        <v>360</v>
      </c>
      <c r="B9" s="254"/>
      <c r="C9" s="254"/>
      <c r="D9" s="254"/>
      <c r="E9" s="254"/>
      <c r="F9" s="254"/>
      <c r="G9" s="254"/>
      <c r="H9" s="255"/>
      <c r="I9" s="47"/>
    </row>
    <row r="10" spans="1:9" ht="166.95" customHeight="1" x14ac:dyDescent="0.4">
      <c r="A10" s="75" t="s">
        <v>361</v>
      </c>
      <c r="B10" s="64" t="s">
        <v>362</v>
      </c>
      <c r="C10" s="65">
        <v>0.12</v>
      </c>
      <c r="D10" s="76"/>
      <c r="E10" s="76"/>
      <c r="F10" s="76"/>
      <c r="G10" s="76"/>
      <c r="H10" s="76"/>
      <c r="I10" s="67">
        <f>IF(H10&lt;&gt;"",20/20,IF(G10&lt;&gt;"",15/20,IF(F10&lt;&gt;"",8/20,IF(E10&lt;&gt;"",2/20,0))))*$C$10*20</f>
        <v>0</v>
      </c>
    </row>
    <row r="11" spans="1:9" ht="105.6" customHeight="1" x14ac:dyDescent="0.4">
      <c r="A11" s="77" t="s">
        <v>363</v>
      </c>
      <c r="B11" s="64" t="s">
        <v>364</v>
      </c>
      <c r="C11" s="65">
        <v>0.12</v>
      </c>
      <c r="D11" s="76"/>
      <c r="E11" s="76"/>
      <c r="F11" s="76"/>
      <c r="G11" s="76"/>
      <c r="H11" s="76"/>
      <c r="I11" s="67">
        <f>IF(H11&lt;&gt;"",20/20,IF(G11&lt;&gt;"",15/20,IF(F11&lt;&gt;"",8/20,IF(E11&lt;&gt;"",2/20,0))))*$C$11*20</f>
        <v>0</v>
      </c>
    </row>
    <row r="12" spans="1:9" ht="42" customHeight="1" x14ac:dyDescent="0.4">
      <c r="A12" s="77" t="s">
        <v>365</v>
      </c>
      <c r="B12" s="64" t="s">
        <v>366</v>
      </c>
      <c r="C12" s="65">
        <v>0.1</v>
      </c>
      <c r="D12" s="76"/>
      <c r="E12" s="76"/>
      <c r="F12" s="76"/>
      <c r="G12" s="76"/>
      <c r="H12" s="76"/>
      <c r="I12" s="67">
        <f>IF(H12&lt;&gt;"",20/20,IF(G12&lt;&gt;"",15/20,IF(F12&lt;&gt;"",8/20,IF(E12&lt;&gt;"",2/20,0))))*$C$12*20</f>
        <v>0</v>
      </c>
    </row>
    <row r="13" spans="1:9" ht="14" x14ac:dyDescent="0.4">
      <c r="A13" s="256" t="s">
        <v>367</v>
      </c>
      <c r="B13" s="256"/>
      <c r="C13" s="256"/>
      <c r="D13" s="256"/>
      <c r="E13" s="256"/>
      <c r="F13" s="256"/>
      <c r="G13" s="256"/>
      <c r="H13" s="256"/>
      <c r="I13" s="67"/>
    </row>
    <row r="14" spans="1:9" ht="151.35" customHeight="1" x14ac:dyDescent="0.4">
      <c r="A14" s="75" t="s">
        <v>368</v>
      </c>
      <c r="B14" s="68" t="s">
        <v>369</v>
      </c>
      <c r="C14" s="65">
        <v>0.26</v>
      </c>
      <c r="D14" s="66"/>
      <c r="E14" s="66"/>
      <c r="F14" s="66"/>
      <c r="G14" s="66"/>
      <c r="H14" s="66"/>
      <c r="I14" s="67">
        <f>IF(H14&lt;&gt;"",20/20,IF(G14&lt;&gt;"",15/20,IF(F14&lt;&gt;"",8/20,IF(E14&lt;&gt;"",2/20,0))))*$C$14*20</f>
        <v>0</v>
      </c>
    </row>
    <row r="15" spans="1:9" ht="14.7" customHeight="1" x14ac:dyDescent="0.4">
      <c r="A15" s="256" t="s">
        <v>370</v>
      </c>
      <c r="B15" s="256"/>
      <c r="C15" s="256"/>
      <c r="D15" s="256"/>
      <c r="E15" s="256"/>
      <c r="F15" s="256"/>
      <c r="G15" s="256"/>
      <c r="H15" s="256"/>
      <c r="I15" s="67"/>
    </row>
    <row r="16" spans="1:9" ht="66" customHeight="1" x14ac:dyDescent="0.4">
      <c r="A16" s="75" t="s">
        <v>371</v>
      </c>
      <c r="B16" s="68" t="s">
        <v>372</v>
      </c>
      <c r="C16" s="65">
        <v>0.17</v>
      </c>
      <c r="D16" s="66"/>
      <c r="E16" s="66"/>
      <c r="F16" s="66"/>
      <c r="G16" s="66"/>
      <c r="H16" s="66"/>
      <c r="I16" s="67">
        <f>IF(H16&lt;&gt;"",20/20,IF(G16&lt;&gt;"",15/20,IF(F16&lt;&gt;"",8/20,IF(E16&lt;&gt;"",2/20,0))))*$C$16*20</f>
        <v>0</v>
      </c>
    </row>
    <row r="17" spans="1:9" ht="88.95" customHeight="1" x14ac:dyDescent="0.4">
      <c r="A17" s="75" t="s">
        <v>373</v>
      </c>
      <c r="B17" s="64" t="s">
        <v>374</v>
      </c>
      <c r="C17" s="65">
        <v>0.16</v>
      </c>
      <c r="D17" s="66"/>
      <c r="E17" s="66"/>
      <c r="F17" s="66"/>
      <c r="G17" s="66"/>
      <c r="H17" s="66"/>
      <c r="I17" s="67">
        <f>IF(H17&lt;&gt;"",20/20,IF(G17&lt;&gt;"",15/20,IF(F17&lt;&gt;"",8/20,IF(E17&lt;&gt;"",2/20,0))))*$C$17*20</f>
        <v>0</v>
      </c>
    </row>
    <row r="18" spans="1:9" ht="14" x14ac:dyDescent="0.4">
      <c r="A18" s="257" t="s">
        <v>375</v>
      </c>
      <c r="B18" s="257"/>
      <c r="C18" s="257"/>
      <c r="D18" s="257"/>
      <c r="E18" s="257"/>
      <c r="F18" s="257"/>
      <c r="G18" s="257"/>
      <c r="H18" s="257"/>
      <c r="I18" s="67"/>
    </row>
    <row r="19" spans="1:9" ht="65.25" customHeight="1" x14ac:dyDescent="0.4">
      <c r="A19" s="246" t="s">
        <v>432</v>
      </c>
      <c r="B19" s="247"/>
      <c r="C19" s="69">
        <v>7.0000000000000007E-2</v>
      </c>
      <c r="D19" s="70"/>
      <c r="E19" s="70"/>
      <c r="F19" s="70"/>
      <c r="G19" s="70"/>
      <c r="H19" s="70"/>
      <c r="I19" s="67">
        <f>IF(H19&lt;&gt;"",20/20,IF(G19&lt;&gt;"",15/20,IF(F19&lt;&gt;"",8/20,IF(E19&lt;&gt;"",2/20,0))))*$C$19*20</f>
        <v>0</v>
      </c>
    </row>
    <row r="20" spans="1:9" ht="21.6" customHeight="1" x14ac:dyDescent="0.4">
      <c r="A20" s="79" t="s">
        <v>376</v>
      </c>
      <c r="B20" s="71" t="s">
        <v>334</v>
      </c>
      <c r="C20" s="92">
        <f>C10+C11+C12+C14+C16+C17+C19</f>
        <v>1</v>
      </c>
      <c r="D20" s="248">
        <f>SUM(I10:I19)</f>
        <v>0</v>
      </c>
      <c r="E20" s="249"/>
      <c r="F20" s="249"/>
      <c r="G20" s="249"/>
      <c r="H20" s="250"/>
      <c r="I20" s="67">
        <f>SUM(I10:L19)</f>
        <v>0</v>
      </c>
    </row>
    <row r="22" spans="1:9" ht="63" customHeight="1" x14ac:dyDescent="0.4">
      <c r="A22" s="241" t="s">
        <v>378</v>
      </c>
      <c r="B22" s="242"/>
      <c r="C22" s="243" t="s">
        <v>382</v>
      </c>
      <c r="D22" s="244"/>
      <c r="E22" s="244"/>
      <c r="F22" s="244"/>
      <c r="G22" s="244"/>
      <c r="H22" s="245"/>
    </row>
    <row r="23" spans="1:9" s="82" customFormat="1" ht="69" customHeight="1" x14ac:dyDescent="0.4">
      <c r="A23" s="251" t="s">
        <v>433</v>
      </c>
      <c r="B23" s="251"/>
      <c r="C23" s="251"/>
      <c r="D23" s="251"/>
      <c r="E23" s="251"/>
      <c r="F23" s="251"/>
      <c r="G23" s="251"/>
      <c r="H23" s="251"/>
      <c r="I23" s="81"/>
    </row>
    <row r="24" spans="1:9" ht="15" customHeight="1" x14ac:dyDescent="0.4">
      <c r="A24" s="78" t="s">
        <v>582</v>
      </c>
    </row>
  </sheetData>
  <sheetProtection password="CDBE" sheet="1" objects="1" scenarios="1"/>
  <protectedRanges>
    <protectedRange sqref="D10:H12 D14:H17 D19:H19" name="Plage1_7"/>
  </protectedRanges>
  <mergeCells count="16">
    <mergeCell ref="A3:B3"/>
    <mergeCell ref="C3:E3"/>
    <mergeCell ref="A2:B2"/>
    <mergeCell ref="C2:H2"/>
    <mergeCell ref="A5:B5"/>
    <mergeCell ref="C5:H5"/>
    <mergeCell ref="A7:H7"/>
    <mergeCell ref="A9:H9"/>
    <mergeCell ref="A13:H13"/>
    <mergeCell ref="A15:H15"/>
    <mergeCell ref="A18:H18"/>
    <mergeCell ref="A22:B22"/>
    <mergeCell ref="C22:H22"/>
    <mergeCell ref="A19:B19"/>
    <mergeCell ref="D20:H20"/>
    <mergeCell ref="A23:H23"/>
  </mergeCells>
  <pageMargins left="0.31496062992125984" right="0.31496062992125984" top="0.19685039370078741" bottom="0.19685039370078741" header="0.31496062992125984" footer="0.31496062992125984"/>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2:I22"/>
  <sheetViews>
    <sheetView topLeftCell="A10" zoomScale="80" zoomScaleNormal="80" workbookViewId="0">
      <selection activeCell="A2" sqref="A2:H22"/>
    </sheetView>
  </sheetViews>
  <sheetFormatPr baseColWidth="10" defaultRowHeight="13" x14ac:dyDescent="0.4"/>
  <cols>
    <col min="1" max="1" width="37.41015625" customWidth="1"/>
    <col min="2" max="2" width="53.5859375" customWidth="1"/>
    <col min="3" max="3" width="6.29296875" customWidth="1"/>
    <col min="4" max="8" width="4.703125" customWidth="1"/>
    <col min="9" max="9" width="0.41015625" customWidth="1"/>
  </cols>
  <sheetData>
    <row r="2" spans="1:9" ht="38.25" customHeight="1" x14ac:dyDescent="0.4">
      <c r="A2" s="258" t="s">
        <v>377</v>
      </c>
      <c r="B2" s="259"/>
      <c r="C2" s="261" t="s">
        <v>438</v>
      </c>
      <c r="D2" s="262"/>
      <c r="E2" s="262"/>
      <c r="F2" s="262"/>
      <c r="G2" s="262"/>
      <c r="H2" s="263"/>
    </row>
    <row r="3" spans="1:9" ht="35.25" customHeight="1" x14ac:dyDescent="0.4">
      <c r="A3" s="258" t="s">
        <v>381</v>
      </c>
      <c r="B3" s="259"/>
      <c r="C3" s="258" t="s">
        <v>333</v>
      </c>
      <c r="D3" s="260"/>
      <c r="E3" s="259"/>
      <c r="F3" s="83" t="s">
        <v>357</v>
      </c>
      <c r="G3" s="84"/>
      <c r="H3" s="84"/>
    </row>
    <row r="4" spans="1:9" ht="14" thickBot="1" x14ac:dyDescent="0.45">
      <c r="A4" s="41"/>
      <c r="B4" s="41"/>
      <c r="C4" s="42"/>
      <c r="D4" s="42"/>
      <c r="E4" s="43"/>
      <c r="F4" s="44"/>
      <c r="G4" s="44"/>
      <c r="H4" s="44"/>
    </row>
    <row r="5" spans="1:9" ht="24.6" customHeight="1" thickBot="1" x14ac:dyDescent="0.45">
      <c r="A5" s="264" t="s">
        <v>564</v>
      </c>
      <c r="B5" s="264"/>
      <c r="C5" s="265"/>
      <c r="D5" s="266"/>
      <c r="E5" s="266"/>
      <c r="F5" s="266"/>
      <c r="G5" s="266"/>
      <c r="H5" s="267"/>
    </row>
    <row r="6" spans="1:9" ht="14" x14ac:dyDescent="0.4">
      <c r="A6" s="59"/>
      <c r="B6" s="73"/>
      <c r="C6" s="73"/>
      <c r="D6" s="73"/>
      <c r="E6" s="73"/>
      <c r="F6" s="73"/>
      <c r="G6" s="73"/>
      <c r="H6" s="73"/>
      <c r="I6" s="47"/>
    </row>
    <row r="7" spans="1:9" ht="48.95" customHeight="1" thickBot="1" x14ac:dyDescent="0.45">
      <c r="A7" s="252" t="s">
        <v>583</v>
      </c>
      <c r="B7" s="252"/>
      <c r="C7" s="252"/>
      <c r="D7" s="252"/>
      <c r="E7" s="252"/>
      <c r="F7" s="252"/>
      <c r="G7" s="252"/>
      <c r="H7" s="252"/>
      <c r="I7" s="47"/>
    </row>
    <row r="8" spans="1:9" ht="14.35" thickBot="1" x14ac:dyDescent="0.45">
      <c r="A8" s="60" t="s">
        <v>74</v>
      </c>
      <c r="B8" s="61" t="s">
        <v>358</v>
      </c>
      <c r="C8" s="62" t="s">
        <v>332</v>
      </c>
      <c r="D8" s="61" t="s">
        <v>359</v>
      </c>
      <c r="E8" s="61" t="s">
        <v>434</v>
      </c>
      <c r="F8" s="61" t="s">
        <v>435</v>
      </c>
      <c r="G8" s="61" t="s">
        <v>436</v>
      </c>
      <c r="H8" s="74" t="s">
        <v>437</v>
      </c>
      <c r="I8" s="47"/>
    </row>
    <row r="9" spans="1:9" ht="15" customHeight="1" x14ac:dyDescent="0.4">
      <c r="A9" s="269" t="s">
        <v>383</v>
      </c>
      <c r="B9" s="270"/>
      <c r="C9" s="270"/>
      <c r="D9" s="270"/>
      <c r="E9" s="270"/>
      <c r="F9" s="270"/>
      <c r="G9" s="270"/>
      <c r="H9" s="271"/>
      <c r="I9" s="47"/>
    </row>
    <row r="10" spans="1:9" ht="43.35" customHeight="1" x14ac:dyDescent="0.4">
      <c r="A10" s="75" t="s">
        <v>384</v>
      </c>
      <c r="B10" s="64" t="s">
        <v>387</v>
      </c>
      <c r="C10" s="65">
        <v>0.12</v>
      </c>
      <c r="D10" s="76"/>
      <c r="E10" s="76"/>
      <c r="F10" s="76"/>
      <c r="G10" s="76"/>
      <c r="H10" s="76"/>
      <c r="I10" s="67">
        <f>IF(H10&lt;&gt;"",20/20,IF(G10&lt;&gt;"",15/20,IF(F10&lt;&gt;"",8/20,IF(E10&lt;&gt;"",2/20,0))))*$C$10*20</f>
        <v>0</v>
      </c>
    </row>
    <row r="11" spans="1:9" ht="73.349999999999994" customHeight="1" x14ac:dyDescent="0.4">
      <c r="A11" s="75" t="s">
        <v>385</v>
      </c>
      <c r="B11" s="64" t="s">
        <v>388</v>
      </c>
      <c r="C11" s="65">
        <v>0.1</v>
      </c>
      <c r="D11" s="76"/>
      <c r="E11" s="76"/>
      <c r="F11" s="76"/>
      <c r="G11" s="76"/>
      <c r="H11" s="76"/>
      <c r="I11" s="67">
        <f>IF(H11&lt;&gt;"",20/20,IF(G11&lt;&gt;"",15/20,IF(F11&lt;&gt;"",8/20,IF(E11&lt;&gt;"",2/20,0))))*$C$11*20</f>
        <v>0</v>
      </c>
    </row>
    <row r="12" spans="1:9" ht="68.25" customHeight="1" x14ac:dyDescent="0.4">
      <c r="A12" s="75" t="s">
        <v>386</v>
      </c>
      <c r="B12" s="64" t="s">
        <v>389</v>
      </c>
      <c r="C12" s="65">
        <v>0.11</v>
      </c>
      <c r="D12" s="76"/>
      <c r="E12" s="76"/>
      <c r="F12" s="76"/>
      <c r="G12" s="76"/>
      <c r="H12" s="76"/>
      <c r="I12" s="67">
        <f>IF(H12&lt;&gt;"",20/20,IF(G12&lt;&gt;"",15/20,IF(F12&lt;&gt;"",8/20,IF(E12&lt;&gt;"",2/20,0))))*$C$12*20</f>
        <v>0</v>
      </c>
    </row>
    <row r="13" spans="1:9" ht="14" x14ac:dyDescent="0.4">
      <c r="A13" s="256" t="s">
        <v>390</v>
      </c>
      <c r="B13" s="256"/>
      <c r="C13" s="256"/>
      <c r="D13" s="256"/>
      <c r="E13" s="256"/>
      <c r="F13" s="256"/>
      <c r="G13" s="256"/>
      <c r="H13" s="256"/>
      <c r="I13" s="67"/>
    </row>
    <row r="14" spans="1:9" ht="165.6" customHeight="1" x14ac:dyDescent="0.4">
      <c r="A14" s="75" t="s">
        <v>391</v>
      </c>
      <c r="B14" s="68" t="s">
        <v>392</v>
      </c>
      <c r="C14" s="65">
        <v>0.45</v>
      </c>
      <c r="D14" s="66"/>
      <c r="E14" s="66"/>
      <c r="F14" s="66"/>
      <c r="G14" s="66"/>
      <c r="H14" s="66"/>
      <c r="I14" s="67">
        <f>IF(H14&lt;&gt;"",20/20,IF(G14&lt;&gt;"",15/20,IF(F14&lt;&gt;"",8/20,IF(E14&lt;&gt;"",2/20,0))))*$C$14*20</f>
        <v>0</v>
      </c>
    </row>
    <row r="15" spans="1:9" ht="15.95" customHeight="1" x14ac:dyDescent="0.4">
      <c r="A15" s="256" t="s">
        <v>393</v>
      </c>
      <c r="B15" s="256"/>
      <c r="C15" s="256"/>
      <c r="D15" s="256"/>
      <c r="E15" s="256"/>
      <c r="F15" s="256"/>
      <c r="G15" s="256"/>
      <c r="H15" s="256"/>
      <c r="I15" s="67"/>
    </row>
    <row r="16" spans="1:9" ht="80.7" customHeight="1" x14ac:dyDescent="0.4">
      <c r="A16" s="77" t="s">
        <v>394</v>
      </c>
      <c r="B16" s="80" t="s">
        <v>395</v>
      </c>
      <c r="C16" s="65">
        <v>0.12</v>
      </c>
      <c r="D16" s="66"/>
      <c r="E16" s="66"/>
      <c r="F16" s="66"/>
      <c r="G16" s="66"/>
      <c r="H16" s="66"/>
      <c r="I16" s="67">
        <f>IF(H16&lt;&gt;"",20/20,IF(G16&lt;&gt;"",15/20,IF(F16&lt;&gt;"",8/20,IF(E16&lt;&gt;"",2/20,0))))*$C$16*20</f>
        <v>0</v>
      </c>
    </row>
    <row r="17" spans="1:9" ht="28.35" customHeight="1" x14ac:dyDescent="0.4">
      <c r="A17" s="77" t="s">
        <v>396</v>
      </c>
      <c r="B17" s="93" t="s">
        <v>397</v>
      </c>
      <c r="C17" s="65">
        <v>0.05</v>
      </c>
      <c r="D17" s="66"/>
      <c r="E17" s="66"/>
      <c r="F17" s="66"/>
      <c r="G17" s="66"/>
      <c r="H17" s="66"/>
      <c r="I17" s="67">
        <f>IF(H17&lt;&gt;"",20/20,IF(G17&lt;&gt;"",15/20,IF(F17&lt;&gt;"",8/20,IF(E17&lt;&gt;"",2/20,0))))*$C$17*20</f>
        <v>0</v>
      </c>
    </row>
    <row r="18" spans="1:9" ht="29.7" customHeight="1" x14ac:dyDescent="0.4">
      <c r="A18" s="77" t="s">
        <v>398</v>
      </c>
      <c r="B18" s="80" t="s">
        <v>399</v>
      </c>
      <c r="C18" s="65">
        <v>0.05</v>
      </c>
      <c r="D18" s="66"/>
      <c r="E18" s="66"/>
      <c r="F18" s="66"/>
      <c r="G18" s="66"/>
      <c r="H18" s="66"/>
      <c r="I18" s="67">
        <f>IF(H18&lt;&gt;"",20/20,IF(G18&lt;&gt;"",15/20,IF(F18&lt;&gt;"",8/20,IF(E18&lt;&gt;"",2/20,0))))*$C$18*20</f>
        <v>0</v>
      </c>
    </row>
    <row r="19" spans="1:9" ht="21.6" customHeight="1" x14ac:dyDescent="0.4">
      <c r="A19" s="79" t="s">
        <v>376</v>
      </c>
      <c r="B19" s="71" t="s">
        <v>334</v>
      </c>
      <c r="C19" s="92">
        <f>C10+C11+C12+C14+C16+C17+C18</f>
        <v>1</v>
      </c>
      <c r="D19" s="248">
        <f>SUM(I10:I18)</f>
        <v>0</v>
      </c>
      <c r="E19" s="249"/>
      <c r="F19" s="249"/>
      <c r="G19" s="249"/>
      <c r="H19" s="250"/>
      <c r="I19" s="67">
        <f>SUM(I10:L18)</f>
        <v>0</v>
      </c>
    </row>
    <row r="21" spans="1:9" ht="77.7" customHeight="1" x14ac:dyDescent="0.4">
      <c r="A21" s="241" t="s">
        <v>378</v>
      </c>
      <c r="B21" s="242"/>
      <c r="C21" s="268" t="s">
        <v>379</v>
      </c>
      <c r="D21" s="244"/>
      <c r="E21" s="244"/>
      <c r="F21" s="244"/>
      <c r="G21" s="244"/>
      <c r="H21" s="245"/>
    </row>
    <row r="22" spans="1:9" s="82" customFormat="1" ht="70.95" customHeight="1" x14ac:dyDescent="0.4">
      <c r="A22" s="251" t="s">
        <v>433</v>
      </c>
      <c r="B22" s="251"/>
      <c r="C22" s="251"/>
      <c r="D22" s="251"/>
      <c r="E22" s="251"/>
      <c r="F22" s="251"/>
      <c r="G22" s="251"/>
      <c r="H22" s="251"/>
      <c r="I22" s="81"/>
    </row>
  </sheetData>
  <sheetProtection password="CDBE" sheet="1" objects="1" scenarios="1"/>
  <protectedRanges>
    <protectedRange sqref="D10:H12 D14:H18" name="Plage1_7"/>
  </protectedRanges>
  <mergeCells count="14">
    <mergeCell ref="A2:B2"/>
    <mergeCell ref="C2:H2"/>
    <mergeCell ref="A3:B3"/>
    <mergeCell ref="C3:E3"/>
    <mergeCell ref="A5:B5"/>
    <mergeCell ref="C5:H5"/>
    <mergeCell ref="D19:H19"/>
    <mergeCell ref="A21:B21"/>
    <mergeCell ref="C21:H21"/>
    <mergeCell ref="A22:H22"/>
    <mergeCell ref="A7:H7"/>
    <mergeCell ref="A9:H9"/>
    <mergeCell ref="A13:H13"/>
    <mergeCell ref="A15:H15"/>
  </mergeCell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2:G21"/>
  <sheetViews>
    <sheetView zoomScale="80" zoomScaleNormal="80" workbookViewId="0">
      <selection sqref="A1:F21"/>
    </sheetView>
  </sheetViews>
  <sheetFormatPr baseColWidth="10" defaultRowHeight="13" x14ac:dyDescent="0.4"/>
  <cols>
    <col min="1" max="1" width="34.703125" customWidth="1"/>
    <col min="2" max="2" width="47.5859375" customWidth="1"/>
    <col min="3" max="3" width="8.1171875" customWidth="1"/>
    <col min="4" max="5" width="4.703125" customWidth="1"/>
    <col min="6" max="6" width="8" bestFit="1" customWidth="1"/>
    <col min="7" max="7" width="6.41015625" style="167" customWidth="1"/>
  </cols>
  <sheetData>
    <row r="2" spans="1:7" ht="38.25" customHeight="1" x14ac:dyDescent="0.4">
      <c r="A2" s="289" t="s">
        <v>377</v>
      </c>
      <c r="B2" s="290"/>
      <c r="C2" s="291" t="s">
        <v>438</v>
      </c>
      <c r="D2" s="292"/>
      <c r="E2" s="292"/>
      <c r="F2" s="293"/>
    </row>
    <row r="3" spans="1:7" ht="35.25" customHeight="1" x14ac:dyDescent="0.4">
      <c r="A3" s="289" t="s">
        <v>401</v>
      </c>
      <c r="B3" s="290"/>
      <c r="C3" s="289" t="s">
        <v>333</v>
      </c>
      <c r="D3" s="294"/>
      <c r="E3" s="290"/>
      <c r="F3" s="85" t="s">
        <v>569</v>
      </c>
    </row>
    <row r="4" spans="1:7" ht="17.25" customHeight="1" thickBot="1" x14ac:dyDescent="0.45">
      <c r="A4" s="41"/>
      <c r="B4" s="41"/>
      <c r="C4" s="42"/>
      <c r="D4" s="42"/>
      <c r="E4" s="43"/>
      <c r="F4" s="44"/>
    </row>
    <row r="5" spans="1:7" ht="24.6" customHeight="1" thickBot="1" x14ac:dyDescent="0.45">
      <c r="A5" s="264" t="s">
        <v>566</v>
      </c>
      <c r="B5" s="264"/>
      <c r="C5" s="265"/>
      <c r="D5" s="266"/>
      <c r="E5" s="266"/>
      <c r="F5" s="267"/>
    </row>
    <row r="6" spans="1:7" ht="8.25" customHeight="1" x14ac:dyDescent="0.4">
      <c r="A6" s="59"/>
      <c r="B6" s="73"/>
      <c r="C6" s="73"/>
      <c r="D6" s="73"/>
      <c r="E6" s="73"/>
      <c r="F6" s="73"/>
      <c r="G6" s="168"/>
    </row>
    <row r="7" spans="1:7" ht="21" customHeight="1" x14ac:dyDescent="0.4">
      <c r="A7" s="252" t="s">
        <v>561</v>
      </c>
      <c r="B7" s="252"/>
      <c r="C7" s="252"/>
      <c r="D7" s="252"/>
      <c r="E7" s="252"/>
      <c r="F7" s="252"/>
      <c r="G7" s="168"/>
    </row>
    <row r="8" spans="1:7" ht="25.95" customHeight="1" x14ac:dyDescent="0.4">
      <c r="A8" s="172" t="s">
        <v>74</v>
      </c>
      <c r="B8" s="173" t="s">
        <v>358</v>
      </c>
      <c r="C8" s="174" t="s">
        <v>332</v>
      </c>
      <c r="D8" s="180"/>
      <c r="E8" s="180"/>
      <c r="F8" s="180"/>
      <c r="G8" s="168"/>
    </row>
    <row r="9" spans="1:7" ht="26.25" customHeight="1" x14ac:dyDescent="0.4">
      <c r="A9" s="275" t="s">
        <v>402</v>
      </c>
      <c r="B9" s="276"/>
      <c r="C9" s="170">
        <v>0.5</v>
      </c>
      <c r="D9" s="278"/>
      <c r="E9" s="278"/>
      <c r="F9" s="278"/>
      <c r="G9" s="171"/>
    </row>
    <row r="10" spans="1:7" ht="34.5" customHeight="1" x14ac:dyDescent="0.4">
      <c r="A10" s="274" t="s">
        <v>570</v>
      </c>
      <c r="B10" s="274"/>
      <c r="C10" s="178">
        <v>0.2</v>
      </c>
      <c r="D10" s="181"/>
      <c r="E10" s="181"/>
      <c r="F10" s="181"/>
      <c r="G10" s="169"/>
    </row>
    <row r="11" spans="1:7" ht="25.35" customHeight="1" x14ac:dyDescent="0.4">
      <c r="A11" s="273" t="s">
        <v>565</v>
      </c>
      <c r="B11" s="273"/>
      <c r="C11" s="178">
        <v>0.2</v>
      </c>
      <c r="D11" s="181"/>
      <c r="E11" s="181"/>
      <c r="F11" s="181"/>
      <c r="G11" s="169"/>
    </row>
    <row r="12" spans="1:7" ht="24.6" customHeight="1" x14ac:dyDescent="0.4">
      <c r="A12" s="277" t="s">
        <v>559</v>
      </c>
      <c r="B12" s="277"/>
      <c r="C12" s="178">
        <v>0.1</v>
      </c>
      <c r="D12" s="181"/>
      <c r="E12" s="181"/>
      <c r="F12" s="181"/>
      <c r="G12" s="169"/>
    </row>
    <row r="13" spans="1:7" ht="27.95" customHeight="1" x14ac:dyDescent="0.4">
      <c r="A13" s="279" t="s">
        <v>403</v>
      </c>
      <c r="B13" s="280"/>
      <c r="C13" s="179">
        <v>0.5</v>
      </c>
      <c r="D13" s="281"/>
      <c r="E13" s="281"/>
      <c r="F13" s="281"/>
      <c r="G13" s="169"/>
    </row>
    <row r="14" spans="1:7" ht="30.6" customHeight="1" x14ac:dyDescent="0.4">
      <c r="A14" s="282" t="s">
        <v>567</v>
      </c>
      <c r="B14" s="283"/>
      <c r="C14" s="178">
        <v>0.35</v>
      </c>
      <c r="D14" s="182"/>
      <c r="E14" s="182"/>
      <c r="F14" s="182"/>
      <c r="G14" s="169"/>
    </row>
    <row r="15" spans="1:7" ht="22.35" customHeight="1" x14ac:dyDescent="0.4">
      <c r="A15" s="284" t="s">
        <v>568</v>
      </c>
      <c r="B15" s="285"/>
      <c r="C15" s="178">
        <v>0.15</v>
      </c>
      <c r="D15" s="182"/>
      <c r="E15" s="182"/>
      <c r="F15" s="182"/>
      <c r="G15" s="169"/>
    </row>
    <row r="16" spans="1:7" ht="21.6" customHeight="1" x14ac:dyDescent="0.4">
      <c r="A16" s="286"/>
      <c r="B16" s="287"/>
      <c r="C16" s="187">
        <f>C9+C13</f>
        <v>1</v>
      </c>
      <c r="D16" s="272"/>
      <c r="E16" s="272"/>
      <c r="F16" s="272"/>
      <c r="G16" s="169"/>
    </row>
    <row r="17" spans="1:7" ht="21.6" customHeight="1" thickBot="1" x14ac:dyDescent="0.45">
      <c r="A17" s="288" t="s">
        <v>571</v>
      </c>
      <c r="B17" s="288"/>
      <c r="C17" s="184"/>
      <c r="D17" s="185"/>
      <c r="E17" s="185"/>
      <c r="F17" s="185"/>
      <c r="G17" s="169"/>
    </row>
    <row r="18" spans="1:7" ht="31.95" customHeight="1" thickBot="1" x14ac:dyDescent="0.45">
      <c r="A18" s="186"/>
      <c r="B18" s="188"/>
      <c r="C18" s="184"/>
      <c r="D18" s="185"/>
      <c r="E18" s="185"/>
      <c r="F18" s="185"/>
      <c r="G18" s="169"/>
    </row>
    <row r="19" spans="1:7" ht="21.6" customHeight="1" x14ac:dyDescent="0.4">
      <c r="A19" s="186"/>
      <c r="B19" s="183"/>
      <c r="C19" s="184"/>
      <c r="D19" s="185"/>
      <c r="E19" s="185"/>
      <c r="F19" s="185"/>
      <c r="G19" s="169"/>
    </row>
    <row r="21" spans="1:7" ht="77.7" customHeight="1" x14ac:dyDescent="0.4">
      <c r="A21" s="241" t="s">
        <v>378</v>
      </c>
      <c r="B21" s="242"/>
      <c r="C21" s="243" t="s">
        <v>382</v>
      </c>
      <c r="D21" s="244"/>
      <c r="E21" s="244"/>
      <c r="F21" s="245"/>
    </row>
  </sheetData>
  <sheetProtection password="CDBE" sheet="1" objects="1" scenarios="1"/>
  <protectedRanges>
    <protectedRange sqref="D10:F12 D14:F15" name="Plage1_7"/>
  </protectedRanges>
  <mergeCells count="21">
    <mergeCell ref="A2:B2"/>
    <mergeCell ref="C2:F2"/>
    <mergeCell ref="A3:B3"/>
    <mergeCell ref="C3:E3"/>
    <mergeCell ref="A5:B5"/>
    <mergeCell ref="C5:F5"/>
    <mergeCell ref="A7:F7"/>
    <mergeCell ref="D16:F16"/>
    <mergeCell ref="A21:B21"/>
    <mergeCell ref="C21:F21"/>
    <mergeCell ref="A11:B11"/>
    <mergeCell ref="A10:B10"/>
    <mergeCell ref="A9:B9"/>
    <mergeCell ref="A12:B12"/>
    <mergeCell ref="D9:F9"/>
    <mergeCell ref="A13:B13"/>
    <mergeCell ref="D13:F13"/>
    <mergeCell ref="A14:B14"/>
    <mergeCell ref="A15:B15"/>
    <mergeCell ref="A16:B16"/>
    <mergeCell ref="A17:B17"/>
  </mergeCells>
  <pageMargins left="0.7" right="0.7" top="0.75" bottom="0.75" header="0.3" footer="0.3"/>
  <pageSetup paperSize="9" scale="8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pageSetUpPr fitToPage="1"/>
  </sheetPr>
  <dimension ref="A2:I19"/>
  <sheetViews>
    <sheetView zoomScale="80" zoomScaleNormal="80" workbookViewId="0">
      <selection sqref="A1:H18"/>
    </sheetView>
  </sheetViews>
  <sheetFormatPr baseColWidth="10" defaultRowHeight="13" x14ac:dyDescent="0.4"/>
  <cols>
    <col min="1" max="1" width="32.5859375" customWidth="1"/>
    <col min="2" max="2" width="47.5859375" customWidth="1"/>
    <col min="3" max="3" width="5.1171875" customWidth="1"/>
    <col min="4" max="8" width="4.703125" customWidth="1"/>
    <col min="9" max="9" width="0.703125" customWidth="1"/>
  </cols>
  <sheetData>
    <row r="2" spans="1:9" ht="38.25" customHeight="1" x14ac:dyDescent="0.4">
      <c r="A2" s="289" t="s">
        <v>377</v>
      </c>
      <c r="B2" s="290"/>
      <c r="C2" s="291" t="s">
        <v>438</v>
      </c>
      <c r="D2" s="292"/>
      <c r="E2" s="292"/>
      <c r="F2" s="292"/>
      <c r="G2" s="292"/>
      <c r="H2" s="293"/>
    </row>
    <row r="3" spans="1:9" ht="35.25" customHeight="1" x14ac:dyDescent="0.4">
      <c r="A3" s="289" t="s">
        <v>404</v>
      </c>
      <c r="B3" s="290"/>
      <c r="C3" s="289" t="s">
        <v>333</v>
      </c>
      <c r="D3" s="294"/>
      <c r="E3" s="290"/>
      <c r="F3" s="85" t="s">
        <v>400</v>
      </c>
      <c r="G3" s="86"/>
      <c r="H3" s="86"/>
    </row>
    <row r="4" spans="1:9" ht="14" thickBot="1" x14ac:dyDescent="0.45">
      <c r="A4" s="41"/>
      <c r="B4" s="41"/>
      <c r="C4" s="42"/>
      <c r="D4" s="42"/>
      <c r="E4" s="43"/>
      <c r="F4" s="44"/>
      <c r="G4" s="44"/>
      <c r="H4" s="44"/>
    </row>
    <row r="5" spans="1:9" ht="24.6" customHeight="1" thickBot="1" x14ac:dyDescent="0.45">
      <c r="A5" s="264" t="s">
        <v>572</v>
      </c>
      <c r="B5" s="295"/>
      <c r="C5" s="265"/>
      <c r="D5" s="266"/>
      <c r="E5" s="266"/>
      <c r="F5" s="266"/>
      <c r="G5" s="266"/>
      <c r="H5" s="267"/>
    </row>
    <row r="6" spans="1:9" ht="14" x14ac:dyDescent="0.4">
      <c r="A6" s="59"/>
      <c r="B6" s="73"/>
      <c r="C6" s="73"/>
      <c r="D6" s="73"/>
      <c r="E6" s="73"/>
      <c r="F6" s="73"/>
      <c r="G6" s="73"/>
      <c r="H6" s="73"/>
      <c r="I6" s="47"/>
    </row>
    <row r="7" spans="1:9" ht="56.25" customHeight="1" thickBot="1" x14ac:dyDescent="0.45">
      <c r="A7" s="252" t="s">
        <v>584</v>
      </c>
      <c r="B7" s="252"/>
      <c r="C7" s="252"/>
      <c r="D7" s="252"/>
      <c r="E7" s="252"/>
      <c r="F7" s="252"/>
      <c r="G7" s="252"/>
      <c r="H7" s="252"/>
      <c r="I7" s="47"/>
    </row>
    <row r="8" spans="1:9" ht="14.35" thickBot="1" x14ac:dyDescent="0.45">
      <c r="A8" s="60" t="s">
        <v>74</v>
      </c>
      <c r="B8" s="61" t="s">
        <v>358</v>
      </c>
      <c r="C8" s="62" t="s">
        <v>332</v>
      </c>
      <c r="D8" s="61" t="s">
        <v>359</v>
      </c>
      <c r="E8" s="61" t="s">
        <v>434</v>
      </c>
      <c r="F8" s="61" t="s">
        <v>435</v>
      </c>
      <c r="G8" s="61" t="s">
        <v>436</v>
      </c>
      <c r="H8" s="74" t="s">
        <v>437</v>
      </c>
      <c r="I8" s="47"/>
    </row>
    <row r="9" spans="1:9" ht="15" customHeight="1" x14ac:dyDescent="0.4">
      <c r="A9" s="269" t="s">
        <v>405</v>
      </c>
      <c r="B9" s="270"/>
      <c r="C9" s="270"/>
      <c r="D9" s="270"/>
      <c r="E9" s="270"/>
      <c r="F9" s="270"/>
      <c r="G9" s="270"/>
      <c r="H9" s="271"/>
      <c r="I9" s="47"/>
    </row>
    <row r="10" spans="1:9" ht="84.6" customHeight="1" x14ac:dyDescent="0.4">
      <c r="A10" s="75" t="s">
        <v>406</v>
      </c>
      <c r="B10" s="64" t="s">
        <v>407</v>
      </c>
      <c r="C10" s="65">
        <v>0.5</v>
      </c>
      <c r="D10" s="76"/>
      <c r="E10" s="76"/>
      <c r="F10" s="76"/>
      <c r="G10" s="76"/>
      <c r="H10" s="76"/>
      <c r="I10" s="67">
        <f>IF(H10&lt;&gt;"",20/20,IF(G10&lt;&gt;"",15/20,IF(F10&lt;&gt;"",8/20,IF(E10&lt;&gt;"",2/20,0))))*$C$10*20</f>
        <v>0</v>
      </c>
    </row>
    <row r="11" spans="1:9" ht="14" x14ac:dyDescent="0.4">
      <c r="A11" s="256" t="s">
        <v>408</v>
      </c>
      <c r="B11" s="256"/>
      <c r="C11" s="256"/>
      <c r="D11" s="256"/>
      <c r="E11" s="256"/>
      <c r="F11" s="256"/>
      <c r="G11" s="256"/>
      <c r="H11" s="256"/>
      <c r="I11" s="67"/>
    </row>
    <row r="12" spans="1:9" ht="45.6" customHeight="1" x14ac:dyDescent="0.4">
      <c r="A12" s="87" t="s">
        <v>409</v>
      </c>
      <c r="B12" s="64" t="s">
        <v>410</v>
      </c>
      <c r="C12" s="65">
        <v>0.25</v>
      </c>
      <c r="D12" s="66"/>
      <c r="E12" s="66"/>
      <c r="F12" s="66"/>
      <c r="G12" s="66"/>
      <c r="H12" s="66"/>
      <c r="I12" s="67">
        <f>IF(H12&lt;&gt;"",20/20,IF(G12&lt;&gt;"",15/20,IF(F12&lt;&gt;"",8/20,IF(E12&lt;&gt;"",2/20,0))))*$C$12*20</f>
        <v>0</v>
      </c>
    </row>
    <row r="13" spans="1:9" ht="110.25" customHeight="1" x14ac:dyDescent="0.4">
      <c r="A13" s="87" t="s">
        <v>411</v>
      </c>
      <c r="B13" s="80" t="s">
        <v>412</v>
      </c>
      <c r="C13" s="65">
        <v>0.25</v>
      </c>
      <c r="D13" s="66"/>
      <c r="E13" s="66"/>
      <c r="F13" s="66"/>
      <c r="G13" s="66"/>
      <c r="H13" s="66"/>
      <c r="I13" s="67">
        <f>IF(H13&lt;&gt;"",20/20,IF(G13&lt;&gt;"",15/20,IF(F13&lt;&gt;"",8/20,IF(E13&lt;&gt;"",2/20,0))))*$C$13*20</f>
        <v>0</v>
      </c>
    </row>
    <row r="14" spans="1:9" ht="21.6" customHeight="1" x14ac:dyDescent="0.4">
      <c r="A14" s="79" t="s">
        <v>376</v>
      </c>
      <c r="B14" s="71" t="s">
        <v>334</v>
      </c>
      <c r="C14" s="72">
        <f>C10+C12+C13</f>
        <v>1</v>
      </c>
      <c r="D14" s="248">
        <f>SUM(I10:I13)</f>
        <v>0</v>
      </c>
      <c r="E14" s="249"/>
      <c r="F14" s="249"/>
      <c r="G14" s="249"/>
      <c r="H14" s="250"/>
      <c r="I14" s="67">
        <f>SUM(I10:L13)</f>
        <v>0</v>
      </c>
    </row>
    <row r="16" spans="1:9" ht="77.7" customHeight="1" x14ac:dyDescent="0.4">
      <c r="A16" s="241" t="s">
        <v>378</v>
      </c>
      <c r="B16" s="242"/>
      <c r="C16" s="268" t="s">
        <v>379</v>
      </c>
      <c r="D16" s="244"/>
      <c r="E16" s="244"/>
      <c r="F16" s="244"/>
      <c r="G16" s="244"/>
      <c r="H16" s="245"/>
    </row>
    <row r="18" spans="1:9" s="82" customFormat="1" ht="69" customHeight="1" x14ac:dyDescent="0.4">
      <c r="A18" s="251" t="s">
        <v>433</v>
      </c>
      <c r="B18" s="251"/>
      <c r="C18" s="251"/>
      <c r="D18" s="251"/>
      <c r="E18" s="251"/>
      <c r="F18" s="251"/>
      <c r="G18" s="251"/>
      <c r="H18" s="251"/>
      <c r="I18" s="81"/>
    </row>
    <row r="19" spans="1:9" x14ac:dyDescent="0.4">
      <c r="A19" s="78"/>
      <c r="B19" s="78"/>
    </row>
  </sheetData>
  <sheetProtection password="CDBE" sheet="1" objects="1" scenarios="1"/>
  <protectedRanges>
    <protectedRange sqref="D10:H10 D12:H13" name="Plage1_7"/>
  </protectedRanges>
  <mergeCells count="13">
    <mergeCell ref="A2:B2"/>
    <mergeCell ref="C2:H2"/>
    <mergeCell ref="A3:B3"/>
    <mergeCell ref="C3:E3"/>
    <mergeCell ref="A5:B5"/>
    <mergeCell ref="C5:H5"/>
    <mergeCell ref="A18:H18"/>
    <mergeCell ref="A7:H7"/>
    <mergeCell ref="A9:H9"/>
    <mergeCell ref="A11:H11"/>
    <mergeCell ref="D14:H14"/>
    <mergeCell ref="A16:B16"/>
    <mergeCell ref="C16:H16"/>
  </mergeCells>
  <pageMargins left="0.7" right="0.7" top="0.75" bottom="0.75" header="0.3" footer="0.3"/>
  <pageSetup paperSize="9"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15</vt:i4>
      </vt:variant>
    </vt:vector>
  </HeadingPairs>
  <TitlesOfParts>
    <vt:vector size="28" baseType="lpstr">
      <vt:lpstr>Evaluation-CCF</vt:lpstr>
      <vt:lpstr>EP1</vt:lpstr>
      <vt:lpstr>EP2</vt:lpstr>
      <vt:lpstr>EP3</vt:lpstr>
      <vt:lpstr>Dossier-CAP</vt:lpstr>
      <vt:lpstr>grille-EP1-CF</vt:lpstr>
      <vt:lpstr>grille-EP1-MP</vt:lpstr>
      <vt:lpstr>grille-EP2-CF</vt:lpstr>
      <vt:lpstr>grille-EP2-MP </vt:lpstr>
      <vt:lpstr>grille-EP3</vt:lpstr>
      <vt:lpstr>support-EP1-CF</vt:lpstr>
      <vt:lpstr>support-EP1-CFsuite</vt:lpstr>
      <vt:lpstr>LISTES</vt:lpstr>
      <vt:lpstr>CIP</vt:lpstr>
      <vt:lpstr>COMP</vt:lpstr>
      <vt:lpstr>TravailDemandé</vt:lpstr>
      <vt:lpstr>'Dossier-CAP'!Zone_d_impression</vt:lpstr>
      <vt:lpstr>'EP1'!Zone_d_impression</vt:lpstr>
      <vt:lpstr>'EP2'!Zone_d_impression</vt:lpstr>
      <vt:lpstr>'EP3'!Zone_d_impression</vt:lpstr>
      <vt:lpstr>'Evaluation-CCF'!Zone_d_impression</vt:lpstr>
      <vt:lpstr>'grille-EP1-CF'!Zone_d_impression</vt:lpstr>
      <vt:lpstr>'grille-EP1-MP'!Zone_d_impression</vt:lpstr>
      <vt:lpstr>'grille-EP2-CF'!Zone_d_impression</vt:lpstr>
      <vt:lpstr>'grille-EP2-MP '!Zone_d_impression</vt:lpstr>
      <vt:lpstr>'grille-EP3'!Zone_d_impression</vt:lpstr>
      <vt:lpstr>'support-EP1-CF'!Zone_d_impression</vt:lpstr>
      <vt:lpstr>'support-EP1-CFsuite'!Zone_d_impression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keywords/>
  <cp:lastModifiedBy>anne durand</cp:lastModifiedBy>
  <cp:lastPrinted>2021-01-07T08:41:22Z</cp:lastPrinted>
  <dcterms:created xsi:type="dcterms:W3CDTF">2016-03-14T07:51:57Z</dcterms:created>
  <dcterms:modified xsi:type="dcterms:W3CDTF">2021-02-05T07:08:40Z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