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C:\Users\Anne\Desktop\6-mai-17-4\ens-doc-aca\assp\assp17\"/>
    </mc:Choice>
  </mc:AlternateContent>
  <xr:revisionPtr revIDLastSave="0" documentId="13_ncr:1_{5367F9AC-47D5-422C-8062-A6EA87484CB2}" xr6:coauthVersionLast="36" xr6:coauthVersionMax="36" xr10:uidLastSave="{00000000-0000-0000-0000-000000000000}"/>
  <bookViews>
    <workbookView xWindow="0" yWindow="0" windowWidth="18514" windowHeight="8520" tabRatio="833" firstSheet="2" activeTab="7" xr2:uid="{00000000-000D-0000-FFFF-FFFF00000000}"/>
  </bookViews>
  <sheets>
    <sheet name="Evaluation-CCF" sheetId="35" r:id="rId1"/>
    <sheet name="Dossier-BEP" sheetId="33" r:id="rId2"/>
    <sheet name="EP1" sheetId="45" r:id="rId3"/>
    <sheet name="EP2" sheetId="28" r:id="rId4"/>
    <sheet name="pfmp-EP1" sheetId="46" r:id="rId5"/>
    <sheet name="grille-EP1" sheetId="43" r:id="rId6"/>
    <sheet name="grille-EP2" sheetId="44" r:id="rId7"/>
    <sheet name="Dossier-BCP" sheetId="47" r:id="rId8"/>
    <sheet name="E13" sheetId="29" r:id="rId9"/>
    <sheet name="E31" sheetId="48" r:id="rId10"/>
    <sheet name="E32" sheetId="49" r:id="rId11"/>
    <sheet name="E33" sheetId="50" r:id="rId12"/>
    <sheet name="grille-E13" sheetId="51" r:id="rId13"/>
    <sheet name="grille-E31" sheetId="52" r:id="rId14"/>
    <sheet name="grille-E32" sheetId="53" r:id="rId15"/>
    <sheet name="grille-E33" sheetId="54" r:id="rId16"/>
    <sheet name="LISTES" sheetId="19" state="hidden" r:id="rId17"/>
  </sheets>
  <definedNames>
    <definedName name="AnnéeCivile" localSheetId="7">#REF!</definedName>
    <definedName name="AnnéeCivile" localSheetId="9">#REF!</definedName>
    <definedName name="AnnéeCivile" localSheetId="10">#REF!</definedName>
    <definedName name="AnnéeCivile" localSheetId="11">#REF!</definedName>
    <definedName name="AnnéeCivile" localSheetId="12">#REF!</definedName>
    <definedName name="AnnéeCivile" localSheetId="13">#REF!</definedName>
    <definedName name="AnnéeCivile" localSheetId="14">#REF!</definedName>
    <definedName name="AnnéeCivile" localSheetId="15">#REF!</definedName>
    <definedName name="AnnéeCivile" localSheetId="5">#REF!</definedName>
    <definedName name="AnnéeCivile" localSheetId="6">#REF!</definedName>
    <definedName name="AnnéeCivile">#REF!</definedName>
    <definedName name="CIP">LISTES!$D$2:$D$75</definedName>
    <definedName name="Code1" localSheetId="7">#REF!</definedName>
    <definedName name="Code1" localSheetId="9">#REF!</definedName>
    <definedName name="Code1" localSheetId="10">#REF!</definedName>
    <definedName name="Code1" localSheetId="11">#REF!</definedName>
    <definedName name="Code1" localSheetId="12">#REF!</definedName>
    <definedName name="Code1" localSheetId="13">#REF!</definedName>
    <definedName name="Code1" localSheetId="14">#REF!</definedName>
    <definedName name="Code1" localSheetId="15">#REF!</definedName>
    <definedName name="Code1" localSheetId="5">#REF!</definedName>
    <definedName name="Code1" localSheetId="6">#REF!</definedName>
    <definedName name="Code1">#REF!</definedName>
    <definedName name="Code2" localSheetId="7">#REF!</definedName>
    <definedName name="Code2" localSheetId="9">#REF!</definedName>
    <definedName name="Code2" localSheetId="10">#REF!</definedName>
    <definedName name="Code2" localSheetId="11">#REF!</definedName>
    <definedName name="Code2" localSheetId="12">#REF!</definedName>
    <definedName name="Code2" localSheetId="13">#REF!</definedName>
    <definedName name="Code2" localSheetId="14">#REF!</definedName>
    <definedName name="Code2" localSheetId="15">#REF!</definedName>
    <definedName name="Code2" localSheetId="5">#REF!</definedName>
    <definedName name="Code2" localSheetId="6">#REF!</definedName>
    <definedName name="Code2">#REF!</definedName>
    <definedName name="Code3" localSheetId="7">#REF!</definedName>
    <definedName name="Code3" localSheetId="9">#REF!</definedName>
    <definedName name="Code3" localSheetId="10">#REF!</definedName>
    <definedName name="Code3" localSheetId="11">#REF!</definedName>
    <definedName name="Code3" localSheetId="12">#REF!</definedName>
    <definedName name="Code3" localSheetId="13">#REF!</definedName>
    <definedName name="Code3" localSheetId="14">#REF!</definedName>
    <definedName name="Code3" localSheetId="15">#REF!</definedName>
    <definedName name="Code3" localSheetId="5">#REF!</definedName>
    <definedName name="Code3" localSheetId="6">#REF!</definedName>
    <definedName name="Code3">#REF!</definedName>
    <definedName name="Code4" localSheetId="7">#REF!</definedName>
    <definedName name="Code4" localSheetId="9">#REF!</definedName>
    <definedName name="Code4" localSheetId="10">#REF!</definedName>
    <definedName name="Code4" localSheetId="11">#REF!</definedName>
    <definedName name="Code4" localSheetId="12">#REF!</definedName>
    <definedName name="Code4" localSheetId="13">#REF!</definedName>
    <definedName name="Code4" localSheetId="14">#REF!</definedName>
    <definedName name="Code4" localSheetId="15">#REF!</definedName>
    <definedName name="Code4" localSheetId="5">#REF!</definedName>
    <definedName name="Code4" localSheetId="6">#REF!</definedName>
    <definedName name="Code4">#REF!</definedName>
    <definedName name="Code5" localSheetId="7">#REF!</definedName>
    <definedName name="Code5" localSheetId="9">#REF!</definedName>
    <definedName name="Code5" localSheetId="10">#REF!</definedName>
    <definedName name="Code5" localSheetId="11">#REF!</definedName>
    <definedName name="Code5" localSheetId="12">#REF!</definedName>
    <definedName name="Code5" localSheetId="13">#REF!</definedName>
    <definedName name="Code5" localSheetId="14">#REF!</definedName>
    <definedName name="Code5" localSheetId="15">#REF!</definedName>
    <definedName name="Code5" localSheetId="5">#REF!</definedName>
    <definedName name="Code5" localSheetId="6">#REF!</definedName>
    <definedName name="Code5">#REF!</definedName>
    <definedName name="COMP">LISTES!$A$2:$A$7</definedName>
    <definedName name="IDÉtudiant" localSheetId="7">#REF!</definedName>
    <definedName name="IDÉtudiant" localSheetId="9">#REF!</definedName>
    <definedName name="IDÉtudiant" localSheetId="10">#REF!</definedName>
    <definedName name="IDÉtudiant" localSheetId="11">#REF!</definedName>
    <definedName name="IDÉtudiant" localSheetId="12">#REF!</definedName>
    <definedName name="IDÉtudiant" localSheetId="13">#REF!</definedName>
    <definedName name="IDÉtudiant" localSheetId="14">#REF!</definedName>
    <definedName name="IDÉtudiant" localSheetId="15">#REF!</definedName>
    <definedName name="IDÉtudiant" localSheetId="5">#REF!</definedName>
    <definedName name="IDÉtudiant" localSheetId="6">#REF!</definedName>
    <definedName name="IDÉtudiant">#REF!</definedName>
    <definedName name="NomÉtudiant" localSheetId="7">#REF!</definedName>
    <definedName name="NomÉtudiant" localSheetId="9">#REF!</definedName>
    <definedName name="NomÉtudiant" localSheetId="10">#REF!</definedName>
    <definedName name="NomÉtudiant" localSheetId="11">#REF!</definedName>
    <definedName name="NomÉtudiant" localSheetId="12">#REF!</definedName>
    <definedName name="NomÉtudiant" localSheetId="13">#REF!</definedName>
    <definedName name="NomÉtudiant" localSheetId="14">#REF!</definedName>
    <definedName name="NomÉtudiant" localSheetId="15">#REF!</definedName>
    <definedName name="NomÉtudiant" localSheetId="5">#REF!</definedName>
    <definedName name="NomÉtudiant" localSheetId="6">#REF!</definedName>
    <definedName name="NomÉtudiant">#REF!</definedName>
    <definedName name="RechercheÉtudiant" localSheetId="7">#REF!</definedName>
    <definedName name="RechercheÉtudiant" localSheetId="9">#REF!</definedName>
    <definedName name="RechercheÉtudiant" localSheetId="10">#REF!</definedName>
    <definedName name="RechercheÉtudiant" localSheetId="11">#REF!</definedName>
    <definedName name="RechercheÉtudiant" localSheetId="12">#REF!</definedName>
    <definedName name="RechercheÉtudiant" localSheetId="13">#REF!</definedName>
    <definedName name="RechercheÉtudiant" localSheetId="14">#REF!</definedName>
    <definedName name="RechercheÉtudiant" localSheetId="15">#REF!</definedName>
    <definedName name="RechercheÉtudiant" localSheetId="5">#REF!</definedName>
    <definedName name="RechercheÉtudiant" localSheetId="6">#REF!</definedName>
    <definedName name="RechercheÉtudiant">#REF!</definedName>
    <definedName name="TexteCléDeCouleur" localSheetId="7">#REF!</definedName>
    <definedName name="TexteCléDeCouleur" localSheetId="9">#REF!</definedName>
    <definedName name="TexteCléDeCouleur" localSheetId="10">#REF!</definedName>
    <definedName name="TexteCléDeCouleur" localSheetId="11">#REF!</definedName>
    <definedName name="TexteCléDeCouleur" localSheetId="12">#REF!</definedName>
    <definedName name="TexteCléDeCouleur" localSheetId="13">#REF!</definedName>
    <definedName name="TexteCléDeCouleur" localSheetId="14">#REF!</definedName>
    <definedName name="TexteCléDeCouleur" localSheetId="15">#REF!</definedName>
    <definedName name="TexteCléDeCouleur" localSheetId="5">#REF!</definedName>
    <definedName name="TexteCléDeCouleur" localSheetId="6">#REF!</definedName>
    <definedName name="TexteCléDeCouleur">#REF!</definedName>
    <definedName name="TexteCode1" localSheetId="7">#REF!</definedName>
    <definedName name="TexteCode1" localSheetId="9">#REF!</definedName>
    <definedName name="TexteCode1" localSheetId="10">#REF!</definedName>
    <definedName name="TexteCode1" localSheetId="11">#REF!</definedName>
    <definedName name="TexteCode1" localSheetId="12">#REF!</definedName>
    <definedName name="TexteCode1" localSheetId="13">#REF!</definedName>
    <definedName name="TexteCode1" localSheetId="14">#REF!</definedName>
    <definedName name="TexteCode1" localSheetId="15">#REF!</definedName>
    <definedName name="TexteCode1" localSheetId="5">#REF!</definedName>
    <definedName name="TexteCode1" localSheetId="6">#REF!</definedName>
    <definedName name="TexteCode1">#REF!</definedName>
    <definedName name="TexteCode2" localSheetId="7">#REF!</definedName>
    <definedName name="TexteCode2" localSheetId="9">#REF!</definedName>
    <definedName name="TexteCode2" localSheetId="10">#REF!</definedName>
    <definedName name="TexteCode2" localSheetId="11">#REF!</definedName>
    <definedName name="TexteCode2" localSheetId="12">#REF!</definedName>
    <definedName name="TexteCode2" localSheetId="13">#REF!</definedName>
    <definedName name="TexteCode2" localSheetId="14">#REF!</definedName>
    <definedName name="TexteCode2" localSheetId="15">#REF!</definedName>
    <definedName name="TexteCode2" localSheetId="5">#REF!</definedName>
    <definedName name="TexteCode2" localSheetId="6">#REF!</definedName>
    <definedName name="TexteCode2">#REF!</definedName>
    <definedName name="TexteCode3" localSheetId="7">#REF!</definedName>
    <definedName name="TexteCode3" localSheetId="9">#REF!</definedName>
    <definedName name="TexteCode3" localSheetId="10">#REF!</definedName>
    <definedName name="TexteCode3" localSheetId="11">#REF!</definedName>
    <definedName name="TexteCode3" localSheetId="12">#REF!</definedName>
    <definedName name="TexteCode3" localSheetId="13">#REF!</definedName>
    <definedName name="TexteCode3" localSheetId="14">#REF!</definedName>
    <definedName name="TexteCode3" localSheetId="15">#REF!</definedName>
    <definedName name="TexteCode3" localSheetId="5">#REF!</definedName>
    <definedName name="TexteCode3" localSheetId="6">#REF!</definedName>
    <definedName name="TexteCode3">#REF!</definedName>
    <definedName name="TexteCode4" localSheetId="7">#REF!</definedName>
    <definedName name="TexteCode4" localSheetId="9">#REF!</definedName>
    <definedName name="TexteCode4" localSheetId="10">#REF!</definedName>
    <definedName name="TexteCode4" localSheetId="11">#REF!</definedName>
    <definedName name="TexteCode4" localSheetId="12">#REF!</definedName>
    <definedName name="TexteCode4" localSheetId="13">#REF!</definedName>
    <definedName name="TexteCode4" localSheetId="14">#REF!</definedName>
    <definedName name="TexteCode4" localSheetId="15">#REF!</definedName>
    <definedName name="TexteCode4" localSheetId="5">#REF!</definedName>
    <definedName name="TexteCode4" localSheetId="6">#REF!</definedName>
    <definedName name="TexteCode4">#REF!</definedName>
    <definedName name="TexteCode5" localSheetId="7">#REF!</definedName>
    <definedName name="TexteCode5" localSheetId="9">#REF!</definedName>
    <definedName name="TexteCode5" localSheetId="10">#REF!</definedName>
    <definedName name="TexteCode5" localSheetId="11">#REF!</definedName>
    <definedName name="TexteCode5" localSheetId="12">#REF!</definedName>
    <definedName name="TexteCode5" localSheetId="13">#REF!</definedName>
    <definedName name="TexteCode5" localSheetId="14">#REF!</definedName>
    <definedName name="TexteCode5" localSheetId="15">#REF!</definedName>
    <definedName name="TexteCode5" localSheetId="5">#REF!</definedName>
    <definedName name="TexteCode5" localSheetId="6">#REF!</definedName>
    <definedName name="TexteCode5">#REF!</definedName>
    <definedName name="ThemeSA" localSheetId="7">#REF!</definedName>
    <definedName name="ThemeSA" localSheetId="9">#REF!</definedName>
    <definedName name="ThemeSA" localSheetId="10">#REF!</definedName>
    <definedName name="ThemeSA" localSheetId="11">#REF!</definedName>
    <definedName name="ThemeSA" localSheetId="12">#REF!</definedName>
    <definedName name="ThemeSA" localSheetId="13">#REF!</definedName>
    <definedName name="ThemeSA" localSheetId="14">#REF!</definedName>
    <definedName name="ThemeSA" localSheetId="15">#REF!</definedName>
    <definedName name="ThemeSA" localSheetId="5">#REF!</definedName>
    <definedName name="ThemeSA" localSheetId="6">#REF!</definedName>
    <definedName name="ThemeSA">#REF!</definedName>
    <definedName name="TravailDemandé">LISTES!$C$2:$C$58</definedName>
    <definedName name="xxx" localSheetId="7">#REF!</definedName>
    <definedName name="xxx" localSheetId="9">#REF!</definedName>
    <definedName name="xxx" localSheetId="10">#REF!</definedName>
    <definedName name="xxx" localSheetId="11">#REF!</definedName>
    <definedName name="xxx" localSheetId="12">#REF!</definedName>
    <definedName name="xxx" localSheetId="13">#REF!</definedName>
    <definedName name="xxx" localSheetId="14">#REF!</definedName>
    <definedName name="xxx" localSheetId="15">#REF!</definedName>
    <definedName name="xxx">#REF!</definedName>
    <definedName name="_xlnm.Print_Area" localSheetId="7">'Dossier-BCP'!$A$1:$H$46</definedName>
    <definedName name="_xlnm.Print_Area" localSheetId="1">'Dossier-BEP'!$A$1:$H$35</definedName>
    <definedName name="_xlnm.Print_Area" localSheetId="8">'E13'!$A$1:$D$44</definedName>
    <definedName name="_xlnm.Print_Area" localSheetId="9">'E31'!$A$1:$D$43</definedName>
    <definedName name="_xlnm.Print_Area" localSheetId="10">'E32'!$A$1:$B$42</definedName>
    <definedName name="_xlnm.Print_Area" localSheetId="11">'E33'!$A$1:$B$47</definedName>
    <definedName name="_xlnm.Print_Area" localSheetId="2">'EP1'!$A$1:$C$32</definedName>
    <definedName name="_xlnm.Print_Area" localSheetId="3">'EP2'!$A$1:$C$39</definedName>
    <definedName name="_xlnm.Print_Area" localSheetId="0">'Evaluation-CCF'!$A$1:$A$33</definedName>
    <definedName name="_xlnm.Print_Area" localSheetId="12">'grille-E13'!$A$1:$H$23</definedName>
    <definedName name="_xlnm.Print_Area" localSheetId="13">'grille-E31'!$A$1:$H$31</definedName>
    <definedName name="_xlnm.Print_Area" localSheetId="14">'grille-E32'!$A$1:$H$22</definedName>
    <definedName name="_xlnm.Print_Area" localSheetId="15">'grille-E33'!$A$1:$H$20</definedName>
    <definedName name="_xlnm.Print_Area" localSheetId="5">'grille-EP1'!$A$1:$H$28</definedName>
    <definedName name="_xlnm.Print_Area" localSheetId="6">'grille-EP2'!$A$1:$H$22</definedName>
    <definedName name="_xlnm.Print_Area" localSheetId="4">'pfmp-EP1'!$A$1:$E$44</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7" i="54" l="1"/>
  <c r="I14" i="54"/>
  <c r="I12" i="54"/>
  <c r="I10" i="54"/>
  <c r="I19" i="53"/>
  <c r="I16" i="53"/>
  <c r="I14" i="53"/>
  <c r="I12" i="53"/>
  <c r="I10" i="53"/>
  <c r="I28" i="52"/>
  <c r="I26" i="52"/>
  <c r="I24" i="52"/>
  <c r="I22" i="52"/>
  <c r="I20" i="52"/>
  <c r="I18" i="52"/>
  <c r="I16" i="52"/>
  <c r="I14" i="52"/>
  <c r="I12" i="52"/>
  <c r="I10" i="52"/>
  <c r="I20" i="51"/>
  <c r="I17" i="51"/>
  <c r="I15" i="51"/>
  <c r="I13" i="51"/>
  <c r="I12" i="51"/>
  <c r="I10" i="51"/>
  <c r="G18" i="54" l="1"/>
  <c r="G40" i="47" s="1"/>
  <c r="G42" i="47" s="1"/>
  <c r="G20" i="53"/>
  <c r="G35" i="47" s="1"/>
  <c r="G37" i="47" s="1"/>
  <c r="G29" i="52"/>
  <c r="G30" i="47" s="1"/>
  <c r="G32" i="47" s="1"/>
  <c r="G21" i="51"/>
  <c r="G25" i="47" s="1"/>
  <c r="G27" i="47" s="1"/>
  <c r="G18" i="44"/>
  <c r="I14" i="44"/>
  <c r="I13" i="44"/>
  <c r="I12" i="44"/>
  <c r="I11" i="44"/>
  <c r="I10" i="44"/>
  <c r="I9" i="44"/>
  <c r="G24" i="43"/>
  <c r="I20" i="43"/>
  <c r="I19" i="43"/>
  <c r="I18" i="43"/>
  <c r="I16" i="43"/>
  <c r="I15" i="43"/>
  <c r="I14" i="43"/>
  <c r="I13" i="43"/>
  <c r="I12" i="43"/>
  <c r="I11" i="43"/>
  <c r="I10" i="43"/>
  <c r="G21" i="43" l="1"/>
  <c r="G22" i="43" s="1"/>
  <c r="G25" i="43" s="1"/>
  <c r="G26" i="33" s="1"/>
  <c r="G15" i="44"/>
  <c r="G16" i="44" s="1"/>
  <c r="G19" i="44" s="1"/>
  <c r="G31" i="33" s="1"/>
  <c r="G20" i="44" l="1"/>
  <c r="G32" i="33" s="1"/>
  <c r="G26" i="43"/>
  <c r="G27" i="33" s="1"/>
  <c r="F53" i="19"/>
  <c r="F54" i="19"/>
  <c r="F55" i="19"/>
  <c r="F56" i="19"/>
  <c r="F57" i="19"/>
  <c r="F58" i="19"/>
  <c r="F59" i="19"/>
  <c r="F60" i="19"/>
  <c r="F61" i="19"/>
  <c r="F62" i="19"/>
  <c r="F63" i="19"/>
  <c r="F64" i="19"/>
  <c r="F65" i="19"/>
  <c r="F66" i="19"/>
  <c r="F67" i="19"/>
  <c r="F68" i="19"/>
  <c r="F69" i="19"/>
  <c r="F70" i="19"/>
  <c r="F71" i="19"/>
  <c r="F72" i="19"/>
  <c r="F73" i="19"/>
  <c r="F74" i="19"/>
  <c r="F75" i="19"/>
  <c r="F76" i="19"/>
  <c r="F52" i="19"/>
  <c r="F38" i="19"/>
  <c r="F39" i="19"/>
  <c r="F40" i="19"/>
  <c r="F41" i="19"/>
  <c r="F42" i="19"/>
  <c r="F43" i="19"/>
  <c r="F44" i="19"/>
  <c r="F45" i="19"/>
  <c r="F46" i="19"/>
  <c r="F47" i="19"/>
  <c r="F48" i="19"/>
  <c r="F49" i="19"/>
  <c r="F50" i="19"/>
  <c r="F51" i="19"/>
  <c r="F28" i="19"/>
  <c r="F29" i="19"/>
  <c r="F30" i="19"/>
  <c r="F31" i="19"/>
  <c r="F32" i="19"/>
  <c r="F33" i="19"/>
  <c r="F34" i="19"/>
  <c r="F35" i="19"/>
  <c r="F36" i="19"/>
  <c r="F37" i="19"/>
  <c r="F27"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 durand</author>
  </authors>
  <commentList>
    <comment ref="A44" authorId="0" shapeId="0" xr:uid="{00000000-0006-0000-0400-000001000000}">
      <text>
        <r>
          <rPr>
            <b/>
            <sz val="9"/>
            <color indexed="81"/>
            <rFont val="Tahoma"/>
            <family val="2"/>
          </rPr>
          <t>anne durand:</t>
        </r>
        <r>
          <rPr>
            <sz val="9"/>
            <color indexed="81"/>
            <rFont val="Tahoma"/>
            <family val="2"/>
          </rPr>
          <t xml:space="preserve">
Pour aller à la ligne : alt + entrée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anne durand</author>
  </authors>
  <commentList>
    <comment ref="A28" authorId="0" shapeId="0" xr:uid="{00000000-0006-0000-0500-000001000000}">
      <text>
        <r>
          <rPr>
            <b/>
            <sz val="9"/>
            <color indexed="81"/>
            <rFont val="Tahoma"/>
            <family val="2"/>
          </rPr>
          <t>anne durand:</t>
        </r>
        <r>
          <rPr>
            <sz val="9"/>
            <color indexed="81"/>
            <rFont val="Tahoma"/>
            <family val="2"/>
          </rPr>
          <t xml:space="preserve">
pour aller à la ligne : alt+entrée</t>
        </r>
      </text>
    </comment>
    <comment ref="C28" authorId="0" shapeId="0" xr:uid="{00000000-0006-0000-0500-000002000000}">
      <text>
        <r>
          <rPr>
            <b/>
            <sz val="9"/>
            <color indexed="81"/>
            <rFont val="Tahoma"/>
            <family val="2"/>
          </rPr>
          <t>anne durand:</t>
        </r>
        <r>
          <rPr>
            <sz val="9"/>
            <color indexed="81"/>
            <rFont val="Tahoma"/>
            <family val="2"/>
          </rPr>
          <t xml:space="preserve">
pour aller à la ligne : alt+entree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anne durand</author>
  </authors>
  <commentList>
    <comment ref="A22" authorId="0" shapeId="0" xr:uid="{00000000-0006-0000-0600-000001000000}">
      <text>
        <r>
          <rPr>
            <b/>
            <sz val="9"/>
            <color indexed="81"/>
            <rFont val="Tahoma"/>
            <family val="2"/>
          </rPr>
          <t>anne durand:</t>
        </r>
        <r>
          <rPr>
            <sz val="9"/>
            <color indexed="81"/>
            <rFont val="Tahoma"/>
            <family val="2"/>
          </rPr>
          <t xml:space="preserve">
pour aller à la ligne : alt+entrée</t>
        </r>
      </text>
    </comment>
    <comment ref="C22" authorId="0" shapeId="0" xr:uid="{00000000-0006-0000-0600-000002000000}">
      <text>
        <r>
          <rPr>
            <b/>
            <sz val="9"/>
            <color indexed="81"/>
            <rFont val="Tahoma"/>
            <family val="2"/>
          </rPr>
          <t>anne durand:</t>
        </r>
        <r>
          <rPr>
            <sz val="9"/>
            <color indexed="81"/>
            <rFont val="Tahoma"/>
            <family val="2"/>
          </rPr>
          <t xml:space="preserve">
pour aller à la ligne : alt+entree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anne durand</author>
  </authors>
  <commentList>
    <comment ref="A23" authorId="0" shapeId="0" xr:uid="{00000000-0006-0000-0C00-000001000000}">
      <text>
        <r>
          <rPr>
            <b/>
            <sz val="9"/>
            <color indexed="81"/>
            <rFont val="Tahoma"/>
            <family val="2"/>
          </rPr>
          <t>anne durand:</t>
        </r>
        <r>
          <rPr>
            <sz val="9"/>
            <color indexed="81"/>
            <rFont val="Tahoma"/>
            <family val="2"/>
          </rPr>
          <t xml:space="preserve">
pour aller à la ligne : alt+entrée</t>
        </r>
      </text>
    </comment>
    <comment ref="C23" authorId="0" shapeId="0" xr:uid="{00000000-0006-0000-0C00-000002000000}">
      <text>
        <r>
          <rPr>
            <b/>
            <sz val="9"/>
            <color indexed="81"/>
            <rFont val="Tahoma"/>
            <family val="2"/>
          </rPr>
          <t>anne durand:</t>
        </r>
        <r>
          <rPr>
            <sz val="9"/>
            <color indexed="81"/>
            <rFont val="Tahoma"/>
            <family val="2"/>
          </rPr>
          <t xml:space="preserve">
pour aller à la ligne : alt+entree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anne durand</author>
  </authors>
  <commentList>
    <comment ref="A31" authorId="0" shapeId="0" xr:uid="{00000000-0006-0000-0D00-000001000000}">
      <text>
        <r>
          <rPr>
            <b/>
            <sz val="9"/>
            <color indexed="81"/>
            <rFont val="Tahoma"/>
            <family val="2"/>
          </rPr>
          <t>anne durand:</t>
        </r>
        <r>
          <rPr>
            <sz val="9"/>
            <color indexed="81"/>
            <rFont val="Tahoma"/>
            <family val="2"/>
          </rPr>
          <t xml:space="preserve">
pour aller à la ligne : alt+entrée</t>
        </r>
      </text>
    </comment>
    <comment ref="C31" authorId="0" shapeId="0" xr:uid="{00000000-0006-0000-0D00-000002000000}">
      <text>
        <r>
          <rPr>
            <b/>
            <sz val="9"/>
            <color indexed="81"/>
            <rFont val="Tahoma"/>
            <family val="2"/>
          </rPr>
          <t>anne durand:</t>
        </r>
        <r>
          <rPr>
            <sz val="9"/>
            <color indexed="81"/>
            <rFont val="Tahoma"/>
            <family val="2"/>
          </rPr>
          <t xml:space="preserve">
pour aller à la ligne : alt+entree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anne durand</author>
  </authors>
  <commentList>
    <comment ref="A22" authorId="0" shapeId="0" xr:uid="{00000000-0006-0000-0E00-000001000000}">
      <text>
        <r>
          <rPr>
            <b/>
            <sz val="9"/>
            <color indexed="81"/>
            <rFont val="Tahoma"/>
            <family val="2"/>
          </rPr>
          <t>anne durand:</t>
        </r>
        <r>
          <rPr>
            <sz val="9"/>
            <color indexed="81"/>
            <rFont val="Tahoma"/>
            <family val="2"/>
          </rPr>
          <t xml:space="preserve">
pour aller à la ligne : alt+entrée</t>
        </r>
      </text>
    </comment>
    <comment ref="C22" authorId="0" shapeId="0" xr:uid="{00000000-0006-0000-0E00-000002000000}">
      <text>
        <r>
          <rPr>
            <b/>
            <sz val="9"/>
            <color indexed="81"/>
            <rFont val="Tahoma"/>
            <family val="2"/>
          </rPr>
          <t>anne durand:</t>
        </r>
        <r>
          <rPr>
            <sz val="9"/>
            <color indexed="81"/>
            <rFont val="Tahoma"/>
            <family val="2"/>
          </rPr>
          <t xml:space="preserve">
pour aller à la ligne : alt+entree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anne durand</author>
  </authors>
  <commentList>
    <comment ref="A20" authorId="0" shapeId="0" xr:uid="{00000000-0006-0000-0F00-000001000000}">
      <text>
        <r>
          <rPr>
            <b/>
            <sz val="9"/>
            <color indexed="81"/>
            <rFont val="Tahoma"/>
            <family val="2"/>
          </rPr>
          <t>anne durand:</t>
        </r>
        <r>
          <rPr>
            <sz val="9"/>
            <color indexed="81"/>
            <rFont val="Tahoma"/>
            <family val="2"/>
          </rPr>
          <t xml:space="preserve">
pour aller à la ligne : alt+entrée</t>
        </r>
      </text>
    </comment>
    <comment ref="C20" authorId="0" shapeId="0" xr:uid="{00000000-0006-0000-0F00-000002000000}">
      <text>
        <r>
          <rPr>
            <b/>
            <sz val="9"/>
            <color indexed="81"/>
            <rFont val="Tahoma"/>
            <family val="2"/>
          </rPr>
          <t>anne durand:</t>
        </r>
        <r>
          <rPr>
            <sz val="9"/>
            <color indexed="81"/>
            <rFont val="Tahoma"/>
            <family val="2"/>
          </rPr>
          <t xml:space="preserve">
pour aller à la ligne : alt+entree</t>
        </r>
      </text>
    </comment>
  </commentList>
</comments>
</file>

<file path=xl/sharedStrings.xml><?xml version="1.0" encoding="utf-8"?>
<sst xmlns="http://schemas.openxmlformats.org/spreadsheetml/2006/main" count="939" uniqueCount="739">
  <si>
    <t>AUTRES</t>
  </si>
  <si>
    <t>1.1 Les principaux produits par famille</t>
  </si>
  <si>
    <t>1.2 Les critères de sélection en fonction de leur utilisation</t>
  </si>
  <si>
    <t>1.3 La saisonnalité et les zones de production</t>
  </si>
  <si>
    <t>1.4 La qualité : le principe de la labellisation</t>
  </si>
  <si>
    <t>2.1 Les circuits courts et circuits longs d’approvisionnement</t>
  </si>
  <si>
    <t>2.2 Les documents commerciaux (bon de commande, bon de livraison, fiche de stock, facture fournisseur)</t>
  </si>
  <si>
    <t>3.1 Les principales préconisations et obligations liées à la sécurité (plans d’évacuation, signalétique, matériaux, etc.)</t>
  </si>
  <si>
    <t>3.2 La classification des produits d’entretien </t>
  </si>
  <si>
    <t>3.3 La règlementation en vigueur concernant l’hygiène et la sécurité</t>
  </si>
  <si>
    <t>3.4 La prévention des risques liée à l’activité physique</t>
  </si>
  <si>
    <t>4.1 La réception, le contrôle (étiquetage, traçabilité, températures)</t>
  </si>
  <si>
    <t>4.2 Le tri sélectif et le traitement des emballages consignés</t>
  </si>
  <si>
    <t>4.3 Les principaux outils liés aux approvisionnements (lecteur code barre, logiciels spécialisés, etc.)</t>
  </si>
  <si>
    <t>4.5 Les protocoles de conditionnement et les procédures de conservation</t>
  </si>
  <si>
    <t>5.1 Les habitudes alimentaires</t>
  </si>
  <si>
    <t>5.2 Les allergies et les régimes</t>
  </si>
  <si>
    <t>6.1 La notion de prix d’achat</t>
  </si>
  <si>
    <t>6.2 La notion de coût de revient (rendement des produits)</t>
  </si>
  <si>
    <t>7.1 Les zones de production et de stockage </t>
  </si>
  <si>
    <t>7.2 Le principe de la marche en avant</t>
  </si>
  <si>
    <t>8.1 Les équipements</t>
  </si>
  <si>
    <t>8.2 Les matériels et les ustensiles</t>
  </si>
  <si>
    <t>9.1 Les points de vigilance et les mesures préventives</t>
  </si>
  <si>
    <t>9.2 L’utilisation de matériels : consignes d’utilisation</t>
  </si>
  <si>
    <t>9.3 Les mesures règlementaires relatives aux personnels manipulant des denrées (le protocole du lavage des mains, l’hygiène corporelle, etc.)</t>
  </si>
  <si>
    <t>9.4 Les principaux micro-organismes et leurs modes de multiplication</t>
  </si>
  <si>
    <t>9.5 Les risques de bio-contaminations</t>
  </si>
  <si>
    <t>10.1 L’incidence de l’utilisation des gammes de produits dans son organisation</t>
  </si>
  <si>
    <t>10.2 Les productions directe et différée</t>
  </si>
  <si>
    <t>10.3 Les couples temps/températures</t>
  </si>
  <si>
    <t>11.1 La fiche technique : matières d’œuvre (grammages et volumes), progression, etc.</t>
  </si>
  <si>
    <t>11.2 Le tableau simplifié d’ordonnancement des tâches</t>
  </si>
  <si>
    <t>12.1 La mise en place du poste de travail (matériels, ergonomie, optimisation, etc.)</t>
  </si>
  <si>
    <t>13.1 Les contrôles et les autocontrôles</t>
  </si>
  <si>
    <t>13.2 Les procédures de nettoyage et les protocoles d’entretien (locaux, matériels, etc.)</t>
  </si>
  <si>
    <t>13.3 L’hygiène relative au personnel (tenue professionnelle, visite médicale, hygiène corporelle, formation, etc.)</t>
  </si>
  <si>
    <t>14.1 Le tri sélectif</t>
  </si>
  <si>
    <t>14.2 L’utilisation rationnelle des fluides</t>
  </si>
  <si>
    <t>14.3 L’utilisation rationnelle des denrées</t>
  </si>
  <si>
    <t>14.4 Le gaspillage alimentaire</t>
  </si>
  <si>
    <t>14.5 La veille en matière de règlementation</t>
  </si>
  <si>
    <t>15.1 L’évolution récente des pratiques de cuisine</t>
  </si>
  <si>
    <t>15.2 Les personnages influents de l’histoire contemporaine de la restauration</t>
  </si>
  <si>
    <t>16.1 Le vocabulaire culinaire</t>
  </si>
  <si>
    <t>16.2 Les techniques de cuisson et leurs utilisations</t>
  </si>
  <si>
    <t>16.3 Les préparations culinaires de base (fonds, sauces, appareils, liaisons, etc.)</t>
  </si>
  <si>
    <t>16.4 Les préparations de pâtisserie de base (pâtes, crèmes, etc.)</t>
  </si>
  <si>
    <t>17.1 Les produits marqueurs</t>
  </si>
  <si>
    <t>17.2 Les spécialités régionales</t>
  </si>
  <si>
    <t>19.1 Les supports de dressage et leur utilisation</t>
  </si>
  <si>
    <t>19.2 Les techniques et les tendances de dressage (volume, couleurs, matériaux, etc.)</t>
  </si>
  <si>
    <t>19.3 Les annonces au passe</t>
  </si>
  <si>
    <t>20.1 Les éléments d’analyse d’une production</t>
  </si>
  <si>
    <t>20.2 Les principales actions correctives</t>
  </si>
  <si>
    <t>21.1 Le secteur professionnel de la restauration</t>
  </si>
  <si>
    <t>21.2 Les différents types de restauration</t>
  </si>
  <si>
    <t>21.3 Les labels d’entreprise de restauration</t>
  </si>
  <si>
    <t>21.4 Les obligations du restaurateur (liste des principales obligations : permis d’exploitation, licence, accessibilité des établissements recevant du public, affichages professionnels, etc.)</t>
  </si>
  <si>
    <t>22.1 Les principaux statuts et formes juridiques</t>
  </si>
  <si>
    <t>22.3 Les relations professionnelles (notion de fiche de poste, brigade ou équipe en cuisine, relations entre les services, etc.)</t>
  </si>
  <si>
    <t>22.4 La notion d’image de l’entreprise</t>
  </si>
  <si>
    <t>22.5 Les documents, outils de communication internes et externes (supports de vente, etc.)</t>
  </si>
  <si>
    <t>23.1 Le repérage des différents organismes de mise en relation (service public de l’emploi, agences d’intérim, associations, etc.), des médias spécialisés (presse professionnelle, sites internet, etc.)</t>
  </si>
  <si>
    <t>23.2 Les démarches de recherche d’emploi (sélection d’offres d’emploi adaptées, curriculum vitae, lettre de motivation, entretien d’embauche, etc.)</t>
  </si>
  <si>
    <t>23.4 La gestion de son parcours professionnel (veille technologique et professionnelle, formation continue, validation des acquis de l’expérience, etc.)</t>
  </si>
  <si>
    <t>23.3 Les principales informations juridiques et économiques relatives : 
 au contrat de travail (principaux contrats et clauses, rupture du contrat de travail)
 à la convention collective nationale HCR des hôtels, cafés, restaurants (durée du travail, rémunération, etc.)</t>
  </si>
  <si>
    <r>
      <t xml:space="preserve">18.1 Les transformations physico-chimiques des aliments au contact :
</t>
    </r>
    <r>
      <rPr>
        <sz val="8"/>
        <color theme="1"/>
        <rFont val="Century Gothic"/>
        <family val="2"/>
        <scheme val="minor"/>
      </rPr>
      <t> de l’eau 
 de l’air 
 du sel
 du sucre 
 de l’alcool 
 de la température
 des micro-organismes, etc.</t>
    </r>
  </si>
  <si>
    <t>LISTE COANIMATION</t>
  </si>
  <si>
    <t>CUISINE / SA</t>
  </si>
  <si>
    <t>CUISINE / GA</t>
  </si>
  <si>
    <t>CUISINE / LVE</t>
  </si>
  <si>
    <t>CUISINE /ARTS AP</t>
  </si>
  <si>
    <t>SAVOIRS ASSOCIES</t>
  </si>
  <si>
    <t>COMPETENCES</t>
  </si>
  <si>
    <t>CRITERES ET INDICATEURS DE PERF</t>
  </si>
  <si>
    <t>TACHES : TRAVAIL DEMANDE</t>
  </si>
  <si>
    <r>
      <t xml:space="preserve">22.2 Les liens hiérarchiques et fonctionnels </t>
    </r>
    <r>
      <rPr>
        <sz val="8"/>
        <color rgb="FFFF0000"/>
        <rFont val="Century Gothic"/>
        <family val="2"/>
        <scheme val="minor"/>
      </rPr>
      <t xml:space="preserve"> </t>
    </r>
  </si>
  <si>
    <t>TD1 - Réceptionner les marchandises et contrôler les livraisons</t>
  </si>
  <si>
    <t>TD2 - Stocker les marchandises</t>
  </si>
  <si>
    <t>CIP2 - Conformité des informations indiquées sur les documents administratifs et commerciaux</t>
  </si>
  <si>
    <t>TD3 - Mettre en place les marchandises nécessaires à la production</t>
  </si>
  <si>
    <t>TD4 - Participer aux opérations d’inventaire</t>
  </si>
  <si>
    <t>TD5 - Collecter les informations nécessaires à sa production</t>
  </si>
  <si>
    <t xml:space="preserve">TD6 - Dresser une liste prévisionnelle des produits nécessaires à sa production </t>
  </si>
  <si>
    <t>TD7 - Identifier et sélectionner les matériels nécessaires à sa production</t>
  </si>
  <si>
    <t>TD8 - Planifier son travail</t>
  </si>
  <si>
    <t>TD9 - Contrôler ses denrées</t>
  </si>
  <si>
    <t>TD10 - Mettre en place et maintenir en état son espace de travail</t>
  </si>
  <si>
    <t>TD11 - Mettre en œuvre les bonnes pratiques d’hygiène, de sécurité et de santé</t>
  </si>
  <si>
    <t>TD12 - Mettre en œuvre les bonnes pratiques en matière de développement durable</t>
  </si>
  <si>
    <t xml:space="preserve">TD13 - Réaliser les techniques préliminaires </t>
  </si>
  <si>
    <t>CIP1.3 - Conformité du repérage et du signalement des anomalies</t>
  </si>
  <si>
    <t>CIP2.1 - Stockage réalisé dans le respect des règles d’hygiène et de sécurité en vigueur</t>
  </si>
  <si>
    <t>TD14.6 - Préparer des desserts</t>
  </si>
  <si>
    <t>TD15 - Utiliser et mettre en valeur des produits de sa région</t>
  </si>
  <si>
    <t>TD16 - Choisir et mettre en place les matériels de dressage</t>
  </si>
  <si>
    <t>TD17 - Dresser ses préparations culinaires</t>
  </si>
  <si>
    <t>TD18 - Envoyer ses préparations culinaires</t>
  </si>
  <si>
    <t>TD19 - Évaluer la qualité de ses  préparations culinaires</t>
  </si>
  <si>
    <t>CIP17.1 - Choix pertinent du matériel de dressage</t>
  </si>
  <si>
    <t>CIP18.1 - Mise en valeur des mets</t>
  </si>
  <si>
    <t>CIP19.1 - Soin apporté au dressage</t>
  </si>
  <si>
    <r>
      <t>CIP1.2 - Conformité</t>
    </r>
    <r>
      <rPr>
        <sz val="9"/>
        <color theme="1"/>
        <rFont val="Century Gothic"/>
        <family val="2"/>
        <scheme val="minor"/>
      </rPr>
      <t xml:space="preserve"> qualitative et quantitative des produits par rapport à la commande </t>
    </r>
  </si>
  <si>
    <r>
      <t>CIP1.1</t>
    </r>
    <r>
      <rPr>
        <sz val="9"/>
        <color theme="1"/>
        <rFont val="Century Gothic"/>
        <family val="2"/>
        <scheme val="minor"/>
      </rPr>
      <t xml:space="preserve"> - Utilisation appropriée des outils et supports nécessaires à l’approvisionnement et au stockage</t>
    </r>
  </si>
  <si>
    <r>
      <t>CIP 2.2-</t>
    </r>
    <r>
      <rPr>
        <sz val="9"/>
        <color theme="1"/>
        <rFont val="Century Gothic"/>
        <family val="2"/>
        <scheme val="minor"/>
      </rPr>
      <t xml:space="preserve"> Alerte sur les risques de rupture de produit</t>
    </r>
  </si>
  <si>
    <r>
      <t>CIP3.1 -</t>
    </r>
    <r>
      <rPr>
        <sz val="9"/>
        <color theme="1"/>
        <rFont val="Century Gothic"/>
        <family val="2"/>
        <scheme val="minor"/>
      </rPr>
      <t xml:space="preserve"> Conformité des produits mis en place</t>
    </r>
  </si>
  <si>
    <r>
      <t>CIP4.1 -</t>
    </r>
    <r>
      <rPr>
        <sz val="9"/>
        <color theme="1"/>
        <rFont val="Century Gothic"/>
        <family val="2"/>
        <scheme val="minor"/>
      </rPr>
      <t xml:space="preserve"> Exactitude des informations relevées</t>
    </r>
  </si>
  <si>
    <r>
      <t></t>
    </r>
    <r>
      <rPr>
        <sz val="9"/>
        <color theme="1"/>
        <rFont val="Century Gothic"/>
        <family val="2"/>
        <scheme val="minor"/>
      </rPr>
      <t xml:space="preserve"> CIP5.1 - Pertinence des informations collectées (fiche technique, nombre de couverts, plats du jour, etc.)</t>
    </r>
  </si>
  <si>
    <r>
      <t>CIP6.1 -</t>
    </r>
    <r>
      <rPr>
        <sz val="9"/>
        <color theme="1"/>
        <rFont val="Century Gothic"/>
        <family val="2"/>
        <scheme val="minor"/>
      </rPr>
      <t xml:space="preserve"> Conformité des  produits sélectionnés  (type, variété, quantités, etc.)</t>
    </r>
  </si>
  <si>
    <r>
      <t>CIP8.1 -</t>
    </r>
    <r>
      <rPr>
        <sz val="9"/>
        <color theme="1"/>
        <rFont val="Century Gothic"/>
        <family val="2"/>
        <scheme val="minor"/>
      </rPr>
      <t xml:space="preserve"> Choix pertinent des techniques de fabrication</t>
    </r>
  </si>
  <si>
    <r>
      <t>CIP8.2 -</t>
    </r>
    <r>
      <rPr>
        <sz val="9"/>
        <color theme="1"/>
        <rFont val="Century Gothic"/>
        <family val="2"/>
        <scheme val="minor"/>
      </rPr>
      <t xml:space="preserve"> Cohérence de l’ordonnancement des tâches</t>
    </r>
  </si>
  <si>
    <r>
      <t>CIP8.3 -</t>
    </r>
    <r>
      <rPr>
        <sz val="9"/>
        <color theme="1"/>
        <rFont val="Century Gothic"/>
        <family val="2"/>
        <scheme val="minor"/>
      </rPr>
      <t xml:space="preserve"> Identification des points critiques</t>
    </r>
  </si>
  <si>
    <r>
      <t>CIP9.1 -</t>
    </r>
    <r>
      <rPr>
        <sz val="9"/>
        <color theme="1"/>
        <rFont val="Century Gothic"/>
        <family val="2"/>
        <scheme val="minor"/>
      </rPr>
      <t xml:space="preserve"> Rigueur du contrôle qualitatif des denrées</t>
    </r>
  </si>
  <si>
    <r>
      <t>CIP9.2 -</t>
    </r>
    <r>
      <rPr>
        <sz val="9"/>
        <color theme="1"/>
        <rFont val="Century Gothic"/>
        <family val="2"/>
        <scheme val="minor"/>
      </rPr>
      <t xml:space="preserve"> Anomalies repérées et signalées</t>
    </r>
  </si>
  <si>
    <r>
      <t>CIP9.3 - </t>
    </r>
    <r>
      <rPr>
        <sz val="9"/>
        <color theme="1"/>
        <rFont val="Century Gothic"/>
        <family val="2"/>
        <scheme val="minor"/>
      </rPr>
      <t xml:space="preserve"> Réalisation et précision des pesées, des mesures</t>
    </r>
  </si>
  <si>
    <r>
      <t>CIP9.4 -</t>
    </r>
    <r>
      <rPr>
        <sz val="9"/>
        <color theme="1"/>
        <rFont val="Century Gothic"/>
        <family val="2"/>
        <scheme val="minor"/>
      </rPr>
      <t xml:space="preserve"> Respect des procédures de conservation et de conditionnement des denrées tout au long de l’activité</t>
    </r>
  </si>
  <si>
    <r>
      <t>CIP10.1 -</t>
    </r>
    <r>
      <rPr>
        <sz val="9"/>
        <color theme="1"/>
        <rFont val="Century Gothic"/>
        <family val="2"/>
        <scheme val="minor"/>
      </rPr>
      <t xml:space="preserve"> Organisation rationnelle du poste de travail tout au long de l’activité</t>
    </r>
  </si>
  <si>
    <r>
      <t>CIP10.2 -</t>
    </r>
    <r>
      <rPr>
        <sz val="9"/>
        <color theme="1"/>
        <rFont val="Century Gothic"/>
        <family val="2"/>
        <scheme val="minor"/>
      </rPr>
      <t xml:space="preserve"> Propreté de l’espace de travail</t>
    </r>
  </si>
  <si>
    <r>
      <t>CIP11.1 -</t>
    </r>
    <r>
      <rPr>
        <sz val="9"/>
        <color theme="1"/>
        <rFont val="Century Gothic"/>
        <family val="2"/>
        <scheme val="minor"/>
      </rPr>
      <t xml:space="preserve"> Application et suivi des protocoles, des pratiques d’hygiène, de sécurité et de santé</t>
    </r>
  </si>
  <si>
    <r>
      <t>CIP12.1 -</t>
    </r>
    <r>
      <rPr>
        <sz val="9"/>
        <color theme="1"/>
        <rFont val="Century Gothic"/>
        <family val="2"/>
        <scheme val="minor"/>
      </rPr>
      <t xml:space="preserve"> Application de principes du dévelop-pement durable dans sa pratique</t>
    </r>
  </si>
  <si>
    <r>
      <t>CIP13.1 -</t>
    </r>
    <r>
      <rPr>
        <sz val="9"/>
        <color theme="1"/>
        <rFont val="Century Gothic"/>
        <family val="2"/>
        <scheme val="minor"/>
      </rPr>
      <t xml:space="preserve"> Dextérité des gestes</t>
    </r>
  </si>
  <si>
    <r>
      <t></t>
    </r>
    <r>
      <rPr>
        <sz val="9"/>
        <color theme="1"/>
        <rFont val="Century Gothic"/>
        <family val="2"/>
        <scheme val="minor"/>
      </rPr>
      <t>CIP13.2 -Qualité du résultat</t>
    </r>
  </si>
  <si>
    <r>
      <t></t>
    </r>
    <r>
      <rPr>
        <sz val="9"/>
        <color theme="1"/>
        <rFont val="Century Gothic"/>
        <family val="2"/>
        <scheme val="minor"/>
      </rPr>
      <t>CIP13.3 -Rapidité d’exécution</t>
    </r>
  </si>
  <si>
    <r>
      <rPr>
        <sz val="9"/>
        <color theme="1"/>
        <rFont val="Century Gothic"/>
        <family val="2"/>
        <scheme val="minor"/>
      </rPr>
      <t>CIP13.4 -Application des procédures de désinfection et de décontamination</t>
    </r>
  </si>
  <si>
    <r>
      <t>CIP14.1 -</t>
    </r>
    <r>
      <rPr>
        <sz val="9"/>
        <color theme="1"/>
        <rFont val="Century Gothic"/>
        <family val="2"/>
        <scheme val="minor"/>
      </rPr>
      <t xml:space="preserve"> Prise en compte des consignes et contraintes de production</t>
    </r>
  </si>
  <si>
    <r>
      <t></t>
    </r>
    <r>
      <rPr>
        <sz val="9"/>
        <color theme="1"/>
        <rFont val="Century Gothic"/>
        <family val="2"/>
        <scheme val="minor"/>
      </rPr>
      <t xml:space="preserve"> CIP14.2 -Utilisation appropriée et rationnelle des matériels et des moyens</t>
    </r>
  </si>
  <si>
    <r>
      <t>CIP14.2</t>
    </r>
    <r>
      <rPr>
        <sz val="9"/>
        <color theme="1"/>
        <rFont val="Century Gothic"/>
        <family val="2"/>
        <scheme val="minor"/>
      </rPr>
      <t xml:space="preserve"> Respect des techniques culinaires</t>
    </r>
  </si>
  <si>
    <r>
      <t>CIP14.3 -</t>
    </r>
    <r>
      <rPr>
        <sz val="9"/>
        <color theme="1"/>
        <rFont val="Century Gothic"/>
        <family val="2"/>
        <scheme val="minor"/>
      </rPr>
      <t xml:space="preserve"> Autocontrôle de sa production tout au long de l’activité (rectification des textures, des assaisonnements, des appoints de cuisson, etc.)</t>
    </r>
  </si>
  <si>
    <r>
      <t xml:space="preserve">CIP14.4 - </t>
    </r>
    <r>
      <rPr>
        <sz val="9"/>
        <color theme="1"/>
        <rFont val="Century Gothic"/>
        <family val="2"/>
        <scheme val="minor"/>
      </rPr>
      <t xml:space="preserve"> Conformité du résultat attendu</t>
    </r>
  </si>
  <si>
    <r>
      <t>CIP14.5 - </t>
    </r>
    <r>
      <rPr>
        <sz val="9"/>
        <color theme="1"/>
        <rFont val="Century Gothic"/>
        <family val="2"/>
        <scheme val="minor"/>
      </rPr>
      <t xml:space="preserve"> Adaptabilité aux différents aléas</t>
    </r>
  </si>
  <si>
    <r>
      <t>CIP14.6 - </t>
    </r>
    <r>
      <rPr>
        <sz val="9"/>
        <color theme="1"/>
        <rFont val="Century Gothic"/>
        <family val="2"/>
        <scheme val="minor"/>
      </rPr>
      <t xml:space="preserve"> Prise en compte des attentes de l’entreprise et de ses clients</t>
    </r>
  </si>
  <si>
    <r>
      <t xml:space="preserve">CIP14.7 - </t>
    </r>
    <r>
      <rPr>
        <sz val="9"/>
        <color theme="1"/>
        <rFont val="Century Gothic"/>
        <family val="2"/>
        <scheme val="minor"/>
      </rPr>
      <t>Adaptabilité  au contexte de l’entre-prise</t>
    </r>
  </si>
  <si>
    <r>
      <t xml:space="preserve">CIP15.1 - </t>
    </r>
    <r>
      <rPr>
        <sz val="9"/>
        <color theme="1"/>
        <rFont val="Century Gothic"/>
        <family val="2"/>
        <scheme val="minor"/>
      </rPr>
      <t xml:space="preserve"> Utilisation pertinente des produits marqueurs régionaux et des spécialités</t>
    </r>
  </si>
  <si>
    <r>
      <t>CIP16.1 - </t>
    </r>
    <r>
      <rPr>
        <sz val="9"/>
        <color theme="1"/>
        <rFont val="Century Gothic"/>
        <family val="2"/>
        <scheme val="minor"/>
      </rPr>
      <t xml:space="preserve"> Respect des consignes de dressage et d’envoi</t>
    </r>
  </si>
  <si>
    <r>
      <t xml:space="preserve">CIP19.2 - </t>
    </r>
    <r>
      <rPr>
        <sz val="9"/>
        <color theme="1"/>
        <rFont val="Century Gothic"/>
        <family val="2"/>
        <scheme val="minor"/>
      </rPr>
      <t>Respect des températures</t>
    </r>
  </si>
  <si>
    <r>
      <t xml:space="preserve">CIP19.3 - </t>
    </r>
    <r>
      <rPr>
        <sz val="9"/>
        <color theme="1"/>
        <rFont val="Century Gothic"/>
        <family val="2"/>
        <scheme val="minor"/>
      </rPr>
      <t>Respect des temps impartis</t>
    </r>
  </si>
  <si>
    <r>
      <t xml:space="preserve">CIP19.4 - </t>
    </r>
    <r>
      <rPr>
        <sz val="9"/>
        <color theme="1"/>
        <rFont val="Century Gothic"/>
        <family val="2"/>
        <scheme val="minor"/>
      </rPr>
      <t>Produit commercialisable</t>
    </r>
  </si>
  <si>
    <r>
      <t xml:space="preserve">CIP19.5 - </t>
    </r>
    <r>
      <rPr>
        <sz val="9"/>
        <color theme="1"/>
        <rFont val="Century Gothic"/>
        <family val="2"/>
        <scheme val="minor"/>
      </rPr>
      <t>Qualité de l’autocontrôle de la production</t>
    </r>
  </si>
  <si>
    <r>
      <t xml:space="preserve">CIP19.6 - </t>
    </r>
    <r>
      <rPr>
        <sz val="9"/>
        <color theme="1"/>
        <rFont val="Century Gothic"/>
        <family val="2"/>
        <scheme val="minor"/>
      </rPr>
      <t>Pertinence du vocabulaire profes-sionnel</t>
    </r>
  </si>
  <si>
    <r>
      <t xml:space="preserve">CIP19.7 - </t>
    </r>
    <r>
      <rPr>
        <sz val="9"/>
        <color theme="1"/>
        <rFont val="Century Gothic"/>
        <family val="2"/>
        <scheme val="minor"/>
      </rPr>
      <t>Pertinence de l’analyse de son travail</t>
    </r>
  </si>
  <si>
    <r>
      <t xml:space="preserve">TD14.1 - Cuisiner </t>
    </r>
    <r>
      <rPr>
        <sz val="8"/>
        <color theme="1"/>
        <rFont val="Century Gothic"/>
        <family val="2"/>
        <scheme val="minor"/>
      </rPr>
      <t>des appareils, des fonds et des sauces</t>
    </r>
  </si>
  <si>
    <r>
      <t xml:space="preserve">TD14.2 - Cuisiner </t>
    </r>
    <r>
      <rPr>
        <sz val="8"/>
        <color theme="1"/>
        <rFont val="Century Gothic"/>
        <family val="2"/>
        <scheme val="minor"/>
      </rPr>
      <t>des entrées froides et des entrées chaudes</t>
    </r>
  </si>
  <si>
    <r>
      <t xml:space="preserve">TD14.3 - Cuisiner </t>
    </r>
    <r>
      <rPr>
        <sz val="8"/>
        <color theme="1"/>
        <rFont val="Century Gothic"/>
        <family val="2"/>
        <scheme val="minor"/>
      </rPr>
      <t>des mets à base de poissons, de coquillages, de crustacés</t>
    </r>
  </si>
  <si>
    <r>
      <t xml:space="preserve">TD14.4 - Cuisiner </t>
    </r>
    <r>
      <rPr>
        <sz val="8"/>
        <color theme="1"/>
        <rFont val="Century Gothic"/>
        <family val="2"/>
        <scheme val="minor"/>
      </rPr>
      <t>des mets à base de viandes, de volailles, de gibiers, d’abats, d’œufs</t>
    </r>
  </si>
  <si>
    <r>
      <t>TD14.5 - Cuisiner</t>
    </r>
    <r>
      <rPr>
        <sz val="8"/>
        <color theme="1"/>
        <rFont val="Century Gothic"/>
        <family val="2"/>
        <scheme val="minor"/>
      </rPr>
      <t xml:space="preserve"> des garnitures d’accompagnement</t>
    </r>
  </si>
  <si>
    <r>
      <t>1. Réceptionner, contrôler et stocker les marchandises</t>
    </r>
    <r>
      <rPr>
        <b/>
        <sz val="8"/>
        <color theme="1"/>
        <rFont val="Century Gothic"/>
        <family val="2"/>
        <scheme val="minor"/>
      </rPr>
      <t xml:space="preserve"> </t>
    </r>
    <r>
      <rPr>
        <b/>
        <i/>
        <sz val="8"/>
        <color theme="1"/>
        <rFont val="Century Gothic"/>
        <family val="2"/>
        <scheme val="minor"/>
      </rPr>
      <t>dans le respect de la règlementation en vigueur et en appliquant les techniques de prévention des risques liées à l’activité</t>
    </r>
    <r>
      <rPr>
        <b/>
        <sz val="8"/>
        <color theme="1"/>
        <rFont val="Century Gothic"/>
        <family val="2"/>
        <scheme val="minor"/>
      </rPr>
      <t>.</t>
    </r>
  </si>
  <si>
    <r>
      <t>2. Collecter l’ensemble des informations et organiser sa production culinaire</t>
    </r>
    <r>
      <rPr>
        <b/>
        <sz val="8"/>
        <color theme="1"/>
        <rFont val="Century Gothic"/>
        <family val="2"/>
        <scheme val="minor"/>
      </rPr>
      <t xml:space="preserve"> dans le respect des consignes et du temps imparti.</t>
    </r>
  </si>
  <si>
    <r>
      <t xml:space="preserve">3. Préparer, organiser et maintenir en état son poste de travail </t>
    </r>
    <r>
      <rPr>
        <b/>
        <sz val="8"/>
        <color theme="1"/>
        <rFont val="Century Gothic"/>
        <family val="2"/>
        <scheme val="minor"/>
      </rPr>
      <t>tout au long de l’activité dans le respect de la règlementation en vigueur.</t>
    </r>
  </si>
  <si>
    <r>
      <t xml:space="preserve">4. Maitriser les techniques culinaires de base et réaliser une production </t>
    </r>
    <r>
      <rPr>
        <b/>
        <sz val="8"/>
        <color theme="1"/>
        <rFont val="Century Gothic"/>
        <family val="2"/>
        <scheme val="minor"/>
      </rPr>
      <t>dans le respect des consignes et des règles d’hygiène et de sécurité.</t>
    </r>
  </si>
  <si>
    <r>
      <t>5. Analyser, contrôler la qualité de sa production, dresser et participer à la distribution</t>
    </r>
    <r>
      <rPr>
        <b/>
        <sz val="8"/>
        <color theme="1"/>
        <rFont val="Century Gothic"/>
        <family val="2"/>
        <scheme val="minor"/>
      </rPr>
      <t xml:space="preserve"> selon le contexte professionnel.</t>
    </r>
  </si>
  <si>
    <r>
      <t xml:space="preserve">6. Communiquer </t>
    </r>
    <r>
      <rPr>
        <b/>
        <sz val="8"/>
        <color theme="1"/>
        <rFont val="Century Gothic"/>
        <family val="2"/>
        <scheme val="minor"/>
      </rPr>
      <t>en fonction du contexte professionnel et en respectant les usages de la profession.</t>
    </r>
  </si>
  <si>
    <t>C1 Thème 1 - Les grandes familles de produits alimentaires</t>
  </si>
  <si>
    <t>C1 Thème 2 - Les fournisseurs</t>
  </si>
  <si>
    <t>C1 Thème 3 - Les mesures d’hygiène et de sécurité dans les locaux professionnels</t>
  </si>
  <si>
    <t>C1 Thème 4 - Les stocks et les approvisionnements</t>
  </si>
  <si>
    <t>C2 Thème 5 - Le client</t>
  </si>
  <si>
    <t>C2 Thème 6 - L’approche économique </t>
  </si>
  <si>
    <t>C2 Thème 7 - Les locaux</t>
  </si>
  <si>
    <t>C2 Thème 8 - Les équipements et les matériels liés à la production et au stockage</t>
  </si>
  <si>
    <t>C2 Thème 9 - La prévention des risques liés à l’activité de cuisine</t>
  </si>
  <si>
    <t>C2 Thème 10 - Les modes d’organisation d’une prestation de cuisine</t>
  </si>
  <si>
    <t>C2 Thème 11 - Les supports et les documents de production</t>
  </si>
  <si>
    <t>C3 Thème 12 - L’organisation du poste de travail</t>
  </si>
  <si>
    <t>C3 Thème 13 - Les règles applicables à l’hygiène, la sécurité et la santé</t>
  </si>
  <si>
    <t>C3 Thème 14 - Les règles et les pratiques en matière de développement durable</t>
  </si>
  <si>
    <t>C4 Thème 15 - Des éléments de culture culinaire contemporaine</t>
  </si>
  <si>
    <t>C4 Thème 16 - Les différentes techniques de cuisson et de préparations culinaires</t>
  </si>
  <si>
    <t>C4 Thème 17 - La cuisine régionale du lieu de l’établissement de formation</t>
  </si>
  <si>
    <t>C4 Thème 18 - Les constituants de base de la matière vivante</t>
  </si>
  <si>
    <t>C5 Thème 19 - Le dressage et l’envoi</t>
  </si>
  <si>
    <t>C5 Thème 20 - L’approche sensorielle</t>
  </si>
  <si>
    <t>C6 Thème 21 - Le contexte professionnel</t>
  </si>
  <si>
    <t>C6 Thème 22 - L’entreprise</t>
  </si>
  <si>
    <t>C6 Thème 23 - Le parcours professionnel</t>
  </si>
  <si>
    <r>
      <t></t>
    </r>
    <r>
      <rPr>
        <sz val="9"/>
        <color theme="1"/>
        <rFont val="Century Gothic"/>
        <family val="2"/>
        <scheme val="minor"/>
      </rPr>
      <t>CIP3.2 -Exactitude des quantités</t>
    </r>
  </si>
  <si>
    <t>CIP2.3 - Conformité du tri des emballages</t>
  </si>
  <si>
    <r>
      <t></t>
    </r>
    <r>
      <rPr>
        <sz val="9"/>
        <color theme="1"/>
        <rFont val="Century Gothic"/>
        <family val="2"/>
        <scheme val="minor"/>
      </rPr>
      <t>CIP7.1 - Pertinence des matériels sélectionnés</t>
    </r>
  </si>
  <si>
    <t>axe 1</t>
  </si>
  <si>
    <t>cadencement Axe</t>
  </si>
  <si>
    <t>axe 2</t>
  </si>
  <si>
    <t>axe 3</t>
  </si>
  <si>
    <t>axe 4</t>
  </si>
  <si>
    <t>axe 5</t>
  </si>
  <si>
    <t>axe 6</t>
  </si>
  <si>
    <t>axe 7</t>
  </si>
  <si>
    <t>axe 8</t>
  </si>
  <si>
    <t>semaine 1</t>
  </si>
  <si>
    <t>semaine 2</t>
  </si>
  <si>
    <t>semaine 3</t>
  </si>
  <si>
    <t>semaine 4</t>
  </si>
  <si>
    <t>semaine 5</t>
  </si>
  <si>
    <t>semaine 6</t>
  </si>
  <si>
    <t>semaine 7</t>
  </si>
  <si>
    <t>semaine 8</t>
  </si>
  <si>
    <t>semaine 9</t>
  </si>
  <si>
    <t>semaine 10</t>
  </si>
  <si>
    <t>semaine 11</t>
  </si>
  <si>
    <t>semaine 12</t>
  </si>
  <si>
    <t>semaine 13</t>
  </si>
  <si>
    <t>semaine 14</t>
  </si>
  <si>
    <t>semaine 15</t>
  </si>
  <si>
    <t>semaine 16</t>
  </si>
  <si>
    <t>semaine 17</t>
  </si>
  <si>
    <t>semaine 18</t>
  </si>
  <si>
    <t>semaine 19</t>
  </si>
  <si>
    <t>semaine 20</t>
  </si>
  <si>
    <t>semaine 21</t>
  </si>
  <si>
    <t>semaine 22</t>
  </si>
  <si>
    <t>semaine 23</t>
  </si>
  <si>
    <t>semaine 24</t>
  </si>
  <si>
    <t>semaine 25</t>
  </si>
  <si>
    <t>semaine 26</t>
  </si>
  <si>
    <t>semaine 27</t>
  </si>
  <si>
    <t>semaine 28</t>
  </si>
  <si>
    <t>semaine 29</t>
  </si>
  <si>
    <t>semaine 30</t>
  </si>
  <si>
    <t>semaine 31</t>
  </si>
  <si>
    <t>semaine 32</t>
  </si>
  <si>
    <t>TD25 -</t>
  </si>
  <si>
    <t>TD26 -</t>
  </si>
  <si>
    <t>TD27 -</t>
  </si>
  <si>
    <t>TD28 -</t>
  </si>
  <si>
    <t>TD29 -</t>
  </si>
  <si>
    <t>TD30 -</t>
  </si>
  <si>
    <t xml:space="preserve">TD23 - Rendre compte de son activité </t>
  </si>
  <si>
    <r>
      <t xml:space="preserve">TD20 - Communiquer </t>
    </r>
    <r>
      <rPr>
        <sz val="8"/>
        <color theme="3" tint="-0.249977111117893"/>
        <rFont val="Arial"/>
        <family val="2"/>
      </rPr>
      <t>au sein de son entreprise</t>
    </r>
  </si>
  <si>
    <r>
      <t xml:space="preserve">TD21 - Communiquer </t>
    </r>
    <r>
      <rPr>
        <sz val="8"/>
        <color theme="3" tint="-0.249977111117893"/>
        <rFont val="Arial"/>
        <family val="2"/>
      </rPr>
      <t>avec les clients</t>
    </r>
  </si>
  <si>
    <r>
      <t>TD22 - Communiquer a</t>
    </r>
    <r>
      <rPr>
        <sz val="8"/>
        <color theme="3" tint="-0.249977111117893"/>
        <rFont val="Arial"/>
        <family val="2"/>
      </rPr>
      <t>vec des tiers</t>
    </r>
  </si>
  <si>
    <t>TD24 - Se situer dans son environnement professionnel</t>
  </si>
  <si>
    <t>1. Techniques de préparation de base </t>
  </si>
  <si>
    <t>2. Cuissons</t>
  </si>
  <si>
    <t>5.  Pâtisseries : Pâtes</t>
  </si>
  <si>
    <t xml:space="preserve">1.1 Peser et mesurer </t>
  </si>
  <si>
    <t>1.2 Eplucher, laver, tailler des légumes</t>
  </si>
  <si>
    <t>1.3 Préparer des herbes aromatiques</t>
  </si>
  <si>
    <t xml:space="preserve">1.4 Canneler, historier </t>
  </si>
  <si>
    <t xml:space="preserve">1.5 Peler à vif </t>
  </si>
  <si>
    <t xml:space="preserve">1.6 Tourner des légumes </t>
  </si>
  <si>
    <t>1.7 Emincer des légumes</t>
  </si>
  <si>
    <t xml:space="preserve">1.9 Ciseler </t>
  </si>
  <si>
    <t>1.10 Escaloper des légumes</t>
  </si>
  <si>
    <t xml:space="preserve">1.12 Découper une volaille à cru </t>
  </si>
  <si>
    <t xml:space="preserve">1.13 Détailler de la viande </t>
  </si>
  <si>
    <t xml:space="preserve">1.14 Gratter, préparer, ébarber </t>
  </si>
  <si>
    <t xml:space="preserve">1.15 Habiller, détailler, désarêter et fileter un poisson rond </t>
  </si>
  <si>
    <t>1.17 Paner à l’anglaise</t>
  </si>
  <si>
    <t xml:space="preserve">1.18 Façonner à la cuillère </t>
  </si>
  <si>
    <t>1.20 Aplatir (batter)</t>
  </si>
  <si>
    <t>2.1 Griller, snacker des pièces</t>
  </si>
  <si>
    <t>2.2 Cuire des œufs (sauf œufs frits)</t>
  </si>
  <si>
    <t>2.3 Sauter - Sauter déglacer</t>
  </si>
  <si>
    <t>2.4 Blanchir</t>
  </si>
  <si>
    <t xml:space="preserve">2.5 Rôtir </t>
  </si>
  <si>
    <t xml:space="preserve">2.6 Pocher </t>
  </si>
  <si>
    <t>2.7 Frire</t>
  </si>
  <si>
    <t>2.8 Cuire en ragoût</t>
  </si>
  <si>
    <t>2.9 Cuire à la vapeur</t>
  </si>
  <si>
    <t>2.11 Cuire du riz, de la semoule, des céréales, etc.</t>
  </si>
  <si>
    <t>1.8 Tailler en mirepoix, en brunoise, en paysanne, en julienne, en bâtonnets, en macédoine</t>
  </si>
  <si>
    <t xml:space="preserve">1.11 Monder et concasser  </t>
  </si>
  <si>
    <t>1.16 Lustrer, napper</t>
  </si>
  <si>
    <t>1.19 Clarifier des œufs, du beurre</t>
  </si>
  <si>
    <t>1.21 Brider simplement, ficeler</t>
  </si>
  <si>
    <t>2.10 Etuver, glacer, cuire à blanc</t>
  </si>
  <si>
    <t>3. Fonds, sauces, jus et marinade, appareils et liaisons</t>
  </si>
  <si>
    <t xml:space="preserve">4.1 Réaliser une sauce chocolat, une ganache </t>
  </si>
  <si>
    <t>4.2 Réaliser un coulis de fruits</t>
  </si>
  <si>
    <t>4.3 Réaliser une crème anglaise</t>
  </si>
  <si>
    <t>4.4 Réaliser un sirop</t>
  </si>
  <si>
    <t>4.5 Réaliser un caramel</t>
  </si>
  <si>
    <t xml:space="preserve">4.6 Réaliser un appareil à crème prise </t>
  </si>
  <si>
    <t xml:space="preserve">4.7 Réaliser une crème pâtissière </t>
  </si>
  <si>
    <t>4.8 Réaliser une crème d’amande</t>
  </si>
  <si>
    <t>4.9 Réaliser une marmelade, une compote</t>
  </si>
  <si>
    <t>4.10 Foisonner de la crème, des œufs</t>
  </si>
  <si>
    <t>4.11 Réaliser une meringue française</t>
  </si>
  <si>
    <t>5.1 Réaliser un biscuit, une génoise</t>
  </si>
  <si>
    <t>5.2 Réaliser une pâte à crêpes</t>
  </si>
  <si>
    <t>5.3 Réaliser une pâte brisée</t>
  </si>
  <si>
    <t xml:space="preserve">5.4 Réaliser une pâte feuilletée </t>
  </si>
  <si>
    <t>5.5 Réaliser une pâte sablée</t>
  </si>
  <si>
    <t>5.6 Réaliser une pâte à choux</t>
  </si>
  <si>
    <t>4. Pâtisseries : Appareils, crèmes, sauces, coulis </t>
  </si>
  <si>
    <t>4.4 La gestion des approvisionnements et des stocks :
- le rôle de l’inventaire, 
- la limitation des pertes, 
- la rotation des stocks,
- le choix des conditionnements,
- etc.</t>
  </si>
  <si>
    <t>1.22 Enrober pour frire</t>
  </si>
  <si>
    <t>2.12 Réaliser une cuisson combinée</t>
  </si>
  <si>
    <t>2.13 Sensibiliser aux nouvelles cuissons</t>
  </si>
  <si>
    <t>Quiche Lorraine</t>
  </si>
  <si>
    <t>Crème dubarry</t>
  </si>
  <si>
    <t>Potage Julienne darblay</t>
  </si>
  <si>
    <t>Macédoine de légumes</t>
  </si>
  <si>
    <t>Crêpe farcie</t>
  </si>
  <si>
    <t>Omelette roulée</t>
  </si>
  <si>
    <t>Œufs farcis Chimay</t>
  </si>
  <si>
    <t>Filet de poisson meunière</t>
  </si>
  <si>
    <t>Darne de poisson pochée</t>
  </si>
  <si>
    <t>Goujonnettes de poisson frit sauce tartare</t>
  </si>
  <si>
    <t>Blanquette de veau</t>
  </si>
  <si>
    <t>Carré de porc</t>
  </si>
  <si>
    <t>Pavé de bœuf sauté au poivre</t>
  </si>
  <si>
    <t>Escalope de volaille viennoise</t>
  </si>
  <si>
    <t>Navarin</t>
  </si>
  <si>
    <t>Fricassée de volaille à l'ancienne</t>
  </si>
  <si>
    <t>Poulet cocotte grand-mère</t>
  </si>
  <si>
    <t>Burger</t>
  </si>
  <si>
    <t>Crème caramel</t>
  </si>
  <si>
    <t>Œufs à la neige</t>
  </si>
  <si>
    <t>Tarte aux fruits sur pâte feuilletée</t>
  </si>
  <si>
    <t>Tarte aux pommes</t>
  </si>
  <si>
    <t>Choux patissier</t>
  </si>
  <si>
    <t xml:space="preserve">Tiramisu </t>
  </si>
  <si>
    <t>Crème brulée</t>
  </si>
  <si>
    <t>CUISINE / GA / SA</t>
  </si>
  <si>
    <t xml:space="preserve">3.1 Lier à base d’amidon, à base de matière grasse, par réduction </t>
  </si>
  <si>
    <t>3.2 Lier à la purée de légumes - Lier aux protéines</t>
  </si>
  <si>
    <t xml:space="preserve">3.3 Réaliser un fumet </t>
  </si>
  <si>
    <t>3.4 Réaliser un fond de volaille</t>
  </si>
  <si>
    <t>3.5 Réaliser et améliorer un fond PAI</t>
  </si>
  <si>
    <t xml:space="preserve">3.6 Réaliser une sauce de type vin blanc </t>
  </si>
  <si>
    <t>3.7 Réaliser une sauce blanche, un velouté</t>
  </si>
  <si>
    <t>3.8 Réaliser une sauce brune</t>
  </si>
  <si>
    <t>3.9 Réaliser une sauce émulsionnée de base</t>
  </si>
  <si>
    <t xml:space="preserve">3.10 Réaliser un beurre composé </t>
  </si>
  <si>
    <t>3.11 Réaliser un coulis, une fondue de tomates</t>
  </si>
  <si>
    <t>3.12 Réaliser un jus de rôti</t>
  </si>
  <si>
    <t>3.13 Réaliser une marinade instantanée</t>
  </si>
  <si>
    <t>3.14 Réaliser une duxelles</t>
  </si>
  <si>
    <t>LISTE DES TECHNIQUES DE BASE DE CUISINE</t>
  </si>
  <si>
    <t>LISTE DES RECETTES DE BASE DE CUISINE</t>
  </si>
  <si>
    <t>fin liste recettes dérivées :</t>
  </si>
  <si>
    <t>METHODOLOGIE</t>
  </si>
  <si>
    <t>EXPLICATIONS</t>
  </si>
  <si>
    <t>Deux situations d’évaluation</t>
  </si>
  <si>
    <t>Centre de formation</t>
  </si>
  <si>
    <t>Milieu professionnel</t>
  </si>
  <si>
    <t>QUOI</t>
  </si>
  <si>
    <r>
      <t xml:space="preserve">L’épreuve porte sur tout ou partie des </t>
    </r>
    <r>
      <rPr>
        <u/>
        <sz val="10"/>
        <color theme="1"/>
        <rFont val="Arial"/>
        <family val="2"/>
      </rPr>
      <t>compétences</t>
    </r>
    <r>
      <rPr>
        <sz val="10"/>
        <color theme="1"/>
        <rFont val="Arial"/>
        <family val="2"/>
      </rPr>
      <t xml:space="preserve"> suivantes et sur les </t>
    </r>
    <r>
      <rPr>
        <u/>
        <sz val="10"/>
        <color theme="1"/>
        <rFont val="Arial"/>
        <family val="2"/>
      </rPr>
      <t>savoirs qui leur sont directement associés </t>
    </r>
    <r>
      <rPr>
        <sz val="10"/>
        <color theme="1"/>
        <rFont val="Arial"/>
        <family val="2"/>
      </rPr>
      <t xml:space="preserve">: </t>
    </r>
    <r>
      <rPr>
        <sz val="8"/>
        <color theme="1"/>
        <rFont val="Arial"/>
        <family val="2"/>
      </rPr>
      <t>Nutrition, Biologie, SMS, Techniques professionnelles et technologies associées « services à l’usager ».</t>
    </r>
  </si>
  <si>
    <t>C2.1.2 Planifier ses activités de travail,</t>
  </si>
  <si>
    <t>C3.1.2 Mettre en œuvre des techniques de bionettoyage,</t>
  </si>
  <si>
    <t>C3.1.6 Assurer le tri et l’acheminement du linge, des matériels et des déchets</t>
  </si>
  <si>
    <t>C3.6.3 Préparer des collations,</t>
  </si>
  <si>
    <t>C1.1.2 Créer une situation d’échange, favoriser le dialogue, l’expression de la personne, la coopération de la famille et de l’entourage,</t>
  </si>
  <si>
    <t>C2.1.1 S’inscrire dans une équipe pluri professionnelle,</t>
  </si>
  <si>
    <t>C2.3.1 Repérer les personnels et instances chargés de la gestion et du contrôle de la qualité,</t>
  </si>
  <si>
    <t>C2.3.3 Participer à la mise en œuvre d’une démarche qualité,</t>
  </si>
  <si>
    <t>C3.2.1 Repérer les habitudes de vie, les habitudes des personnes,</t>
  </si>
  <si>
    <t>C3.2.2 Identifier et évaluer les besoins et les capacités de la personne,</t>
  </si>
  <si>
    <t>C3.6.4 Préparer des collations ou des repas,</t>
  </si>
  <si>
    <t>C3.6.6 Aider à la prise des repas</t>
  </si>
  <si>
    <t>COMMENT</t>
  </si>
  <si>
    <t>L’évaluation est effectuée dans le cadre des activités habituelles de formation</t>
  </si>
  <si>
    <r>
      <t xml:space="preserve">Situation d’évaluation </t>
    </r>
    <r>
      <rPr>
        <u/>
        <sz val="10"/>
        <color theme="1"/>
        <rFont val="Arial"/>
        <family val="2"/>
      </rPr>
      <t>pratique</t>
    </r>
    <r>
      <rPr>
        <sz val="10"/>
        <color theme="1"/>
        <rFont val="Arial"/>
        <family val="2"/>
      </rPr>
      <t xml:space="preserve"> et </t>
    </r>
    <r>
      <rPr>
        <u/>
        <sz val="10"/>
        <color theme="1"/>
        <rFont val="Arial"/>
        <family val="2"/>
      </rPr>
      <t>écrite</t>
    </r>
  </si>
  <si>
    <r>
      <t>-</t>
    </r>
    <r>
      <rPr>
        <sz val="7"/>
        <color theme="1"/>
        <rFont val="Times New Roman"/>
        <family val="1"/>
      </rPr>
      <t xml:space="preserve">         </t>
    </r>
    <r>
      <rPr>
        <sz val="10"/>
        <color theme="1"/>
        <rFont val="Arial"/>
        <family val="2"/>
      </rPr>
      <t>Réalisation d’une collation</t>
    </r>
  </si>
  <si>
    <r>
      <t>-</t>
    </r>
    <r>
      <rPr>
        <sz val="7"/>
        <color theme="1"/>
        <rFont val="Times New Roman"/>
        <family val="1"/>
      </rPr>
      <t xml:space="preserve">         </t>
    </r>
    <r>
      <rPr>
        <sz val="10"/>
        <color theme="1"/>
        <rFont val="Arial"/>
        <family val="2"/>
      </rPr>
      <t xml:space="preserve">Tri et acheminement du linge, des matériels et des déchets </t>
    </r>
  </si>
  <si>
    <r>
      <t>-</t>
    </r>
    <r>
      <rPr>
        <sz val="7"/>
        <color theme="1"/>
        <rFont val="Times New Roman"/>
        <family val="1"/>
      </rPr>
      <t xml:space="preserve">         </t>
    </r>
    <r>
      <rPr>
        <sz val="10"/>
        <color theme="1"/>
        <rFont val="Arial"/>
        <family val="2"/>
      </rPr>
      <t>Réalisation d’un bionettoyage</t>
    </r>
  </si>
  <si>
    <t>Le candidat devra :</t>
  </si>
  <si>
    <r>
      <t>-</t>
    </r>
    <r>
      <rPr>
        <sz val="7"/>
        <color theme="1"/>
        <rFont val="Times New Roman"/>
        <family val="1"/>
      </rPr>
      <t xml:space="preserve">         </t>
    </r>
    <r>
      <rPr>
        <sz val="10"/>
        <color theme="1"/>
        <rFont val="Arial"/>
        <family val="2"/>
      </rPr>
      <t>Planifier ses activités en tenant compte de l’environnement professionnel décrit par la situation</t>
    </r>
  </si>
  <si>
    <r>
      <t>-</t>
    </r>
    <r>
      <rPr>
        <sz val="7"/>
        <color theme="1"/>
        <rFont val="Times New Roman"/>
        <family val="1"/>
      </rPr>
      <t xml:space="preserve">         </t>
    </r>
    <r>
      <rPr>
        <sz val="10"/>
        <color theme="1"/>
        <rFont val="Arial"/>
        <family val="2"/>
      </rPr>
      <t>Justifier, par écrit, les activités conduites en mobilisant ses connaissances</t>
    </r>
  </si>
  <si>
    <r>
      <t xml:space="preserve">Bilan </t>
    </r>
    <r>
      <rPr>
        <sz val="10"/>
        <color theme="1"/>
        <rFont val="Arial"/>
        <family val="2"/>
      </rPr>
      <t>des PFMP portant sur :</t>
    </r>
  </si>
  <si>
    <r>
      <t>-</t>
    </r>
    <r>
      <rPr>
        <sz val="7"/>
        <color theme="1"/>
        <rFont val="Times New Roman"/>
        <family val="1"/>
      </rPr>
      <t xml:space="preserve">         </t>
    </r>
    <r>
      <rPr>
        <sz val="10"/>
        <color theme="1"/>
        <rFont val="Arial"/>
        <family val="2"/>
      </rPr>
      <t>Le service des repas et des collations</t>
    </r>
  </si>
  <si>
    <r>
      <t>-</t>
    </r>
    <r>
      <rPr>
        <sz val="7"/>
        <color theme="1"/>
        <rFont val="Times New Roman"/>
        <family val="1"/>
      </rPr>
      <t xml:space="preserve">         </t>
    </r>
    <r>
      <rPr>
        <sz val="10"/>
        <color theme="1"/>
        <rFont val="Arial"/>
        <family val="2"/>
      </rPr>
      <t>L’aide à la prise des repas</t>
    </r>
  </si>
  <si>
    <t>QUI</t>
  </si>
  <si>
    <t>Les professeurs chargés des enseignements professionnels et un professionnel.</t>
  </si>
  <si>
    <t>QUAND</t>
  </si>
  <si>
    <t>Au cours de l’année de la session d’examen</t>
  </si>
  <si>
    <t>COMBIEN</t>
  </si>
  <si>
    <t>Durée : 2h maximum</t>
  </si>
  <si>
    <t>AVEC QUOI</t>
  </si>
  <si>
    <t>-Un document : situation professionnelle, ressources, organisation – planification - justification</t>
  </si>
  <si>
    <t>Niveau V (BEP ASSP)</t>
  </si>
  <si>
    <t>OÙ</t>
  </si>
  <si>
    <t>Une situation d’évaluation</t>
  </si>
  <si>
    <r>
      <t xml:space="preserve">Elle porte sur tout ou partie des </t>
    </r>
    <r>
      <rPr>
        <u/>
        <sz val="10"/>
        <color theme="1"/>
        <rFont val="Arial"/>
        <family val="2"/>
      </rPr>
      <t>compétences</t>
    </r>
    <r>
      <rPr>
        <sz val="10"/>
        <color theme="1"/>
        <rFont val="Arial"/>
        <family val="2"/>
      </rPr>
      <t xml:space="preserve"> suivantes : </t>
    </r>
  </si>
  <si>
    <t>C1.2.1 Recueillir, sélectionner et ordonner des informations</t>
  </si>
  <si>
    <t>C1.2.5 Transmettre les informations pour assurer la continuité de l’accompagnement</t>
  </si>
  <si>
    <t>C2.4.1 Evaluer les besoins en produits et matériels</t>
  </si>
  <si>
    <t>C3.3.3 Réaliser la toilette de l’enfant</t>
  </si>
  <si>
    <t>C3.3.4 Aider à l’habillage et au déshabillage</t>
  </si>
  <si>
    <t>C3.3.5 Assurer la réfection d’un lit inoccupé</t>
  </si>
  <si>
    <r>
      <t xml:space="preserve">et sur une partie des </t>
    </r>
    <r>
      <rPr>
        <u/>
        <sz val="10"/>
        <color theme="1"/>
        <rFont val="Arial"/>
        <family val="2"/>
      </rPr>
      <t xml:space="preserve">savoirs associés </t>
    </r>
  </si>
  <si>
    <t>Biologie et microbiologie appliquées, SMS, Techniques professionnelles et technologies associés « services à l’usager » et « soins - ergonomie »</t>
  </si>
  <si>
    <r>
      <t>L’évaluation est effectuée dans le cadre des activités habituelles de la formation</t>
    </r>
    <r>
      <rPr>
        <b/>
        <i/>
        <sz val="10"/>
        <color theme="1"/>
        <rFont val="Arial"/>
        <family val="2"/>
      </rPr>
      <t>.</t>
    </r>
  </si>
  <si>
    <r>
      <t>A partir d’une situation professionnelle donnée, le candidat</t>
    </r>
    <r>
      <rPr>
        <u/>
        <sz val="10"/>
        <color theme="1"/>
        <rFont val="Arial"/>
        <family val="2"/>
      </rPr>
      <t>, en assurant une communication adaptée :</t>
    </r>
  </si>
  <si>
    <t>-Réalise un soin d’hygiène chez l’enfant</t>
  </si>
  <si>
    <t>-Réalise un habillage ou déshabillage</t>
  </si>
  <si>
    <t>-Réalise la réfection d’un lit inoccupé</t>
  </si>
  <si>
    <r>
      <t xml:space="preserve">Le candidat répond, par </t>
    </r>
    <r>
      <rPr>
        <b/>
        <sz val="10"/>
        <color theme="1"/>
        <rFont val="Arial"/>
        <family val="2"/>
      </rPr>
      <t>écrit</t>
    </r>
    <r>
      <rPr>
        <sz val="10"/>
        <color theme="1"/>
        <rFont val="Arial"/>
        <family val="2"/>
      </rPr>
      <t>, à des questions sur les savoirs associés en lien avec le sujet.</t>
    </r>
  </si>
  <si>
    <t>Professeur chargé des enseignements professionnels et professionnel</t>
  </si>
  <si>
    <t>Pratique et écrite                                                                 Durée : 2 h max.</t>
  </si>
  <si>
    <r>
      <t>-</t>
    </r>
    <r>
      <rPr>
        <sz val="7"/>
        <color theme="1"/>
        <rFont val="Times New Roman"/>
        <family val="1"/>
      </rPr>
      <t xml:space="preserve">         </t>
    </r>
    <r>
      <rPr>
        <sz val="10"/>
        <color theme="1"/>
        <rFont val="Arial"/>
        <family val="2"/>
      </rPr>
      <t>Un document : situation professionnelle, ressources, des questions portant sur les savoirs associés</t>
    </r>
  </si>
  <si>
    <r>
      <t xml:space="preserve">EP2 </t>
    </r>
    <r>
      <rPr>
        <b/>
        <sz val="12"/>
        <color theme="1"/>
        <rFont val="Arial"/>
        <family val="2"/>
      </rPr>
      <t xml:space="preserve">Soins, hygiène et confort                                                               </t>
    </r>
    <r>
      <rPr>
        <i/>
        <sz val="11"/>
        <color theme="1"/>
        <rFont val="Arial"/>
        <family val="2"/>
      </rPr>
      <t>Coefficient : 6</t>
    </r>
  </si>
  <si>
    <t>Niveau 4 (Baccalauréat)</t>
  </si>
  <si>
    <r>
      <t xml:space="preserve">E1 : </t>
    </r>
    <r>
      <rPr>
        <b/>
        <sz val="11"/>
        <color theme="1"/>
        <rFont val="Arial"/>
        <family val="2"/>
      </rPr>
      <t>Epreuve scientifique et technique</t>
    </r>
  </si>
  <si>
    <t xml:space="preserve">Sous épreuve E13 : </t>
  </si>
  <si>
    <t>Conduite d’un projet d’accompagnement</t>
  </si>
  <si>
    <t>coef. 4</t>
  </si>
  <si>
    <t>1 situation d’évaluation</t>
  </si>
  <si>
    <t>L’épreuve porte sur les compétences suivantes de l’option :</t>
  </si>
  <si>
    <r>
      <t xml:space="preserve">C1 2 : Communiquer avec l’équipe, les autres professionnels, les services, les partenaires </t>
    </r>
    <r>
      <rPr>
        <i/>
        <sz val="9"/>
        <color theme="1"/>
        <rFont val="Arial"/>
        <family val="2"/>
      </rPr>
      <t>(C123 Rédiger, mettre en forme et diffuser un document professionnel, C124 Assurer une veille des documents professionnels)</t>
    </r>
  </si>
  <si>
    <t>C3 2 : Elaborer le projet individualisé, le projet de vie</t>
  </si>
  <si>
    <t>Et sur l’ensemble des savoirs associés nécessaires. En particulier :</t>
  </si>
  <si>
    <r>
      <t xml:space="preserve">SMS : </t>
    </r>
    <r>
      <rPr>
        <i/>
        <sz val="9"/>
        <color theme="1"/>
        <rFont val="Arial"/>
        <family val="2"/>
      </rPr>
      <t>Le projet individualisé, projet de vie, projet personnalisé, projet d’accompagnement – La relation personne aidante / personne soignée – La communication écrite</t>
    </r>
  </si>
  <si>
    <t>A l’issu de la PFMP caractéristique de l’option choisie (4 semaines minimum)</t>
  </si>
  <si>
    <t>L’évaluation prend appui sur :</t>
  </si>
  <si>
    <r>
      <t>-</t>
    </r>
    <r>
      <rPr>
        <sz val="7"/>
        <color theme="1"/>
        <rFont val="Times New Roman"/>
        <family val="1"/>
      </rPr>
      <t xml:space="preserve">         </t>
    </r>
    <r>
      <rPr>
        <sz val="10"/>
        <color theme="1"/>
        <rFont val="Arial"/>
        <family val="2"/>
      </rPr>
      <t xml:space="preserve">un </t>
    </r>
    <r>
      <rPr>
        <b/>
        <sz val="10"/>
        <color theme="1"/>
        <rFont val="Arial"/>
        <family val="2"/>
      </rPr>
      <t xml:space="preserve">dossier </t>
    </r>
    <r>
      <rPr>
        <sz val="10"/>
        <color theme="1"/>
        <rFont val="Arial"/>
        <family val="2"/>
      </rPr>
      <t xml:space="preserve">réalisé au cours de la PFMP, accompagné de </t>
    </r>
    <r>
      <rPr>
        <b/>
        <sz val="10"/>
        <color theme="1"/>
        <rFont val="Arial"/>
        <family val="2"/>
      </rPr>
      <t>l’attestation</t>
    </r>
    <r>
      <rPr>
        <sz val="10"/>
        <color theme="1"/>
        <rFont val="Arial"/>
        <family val="2"/>
      </rPr>
      <t xml:space="preserve"> de PFMP et de la fiche </t>
    </r>
    <r>
      <rPr>
        <b/>
        <sz val="10"/>
        <color theme="1"/>
        <rFont val="Arial"/>
        <family val="2"/>
      </rPr>
      <t>d’appréciation</t>
    </r>
  </si>
  <si>
    <r>
      <t>-</t>
    </r>
    <r>
      <rPr>
        <sz val="7"/>
        <color theme="1"/>
        <rFont val="Times New Roman"/>
        <family val="1"/>
      </rPr>
      <t xml:space="preserve">         </t>
    </r>
    <r>
      <rPr>
        <sz val="10"/>
        <color theme="1"/>
        <rFont val="Arial"/>
        <family val="2"/>
      </rPr>
      <t>une présentation orale devant une commission</t>
    </r>
  </si>
  <si>
    <r>
      <t xml:space="preserve">Le dossier : </t>
    </r>
    <r>
      <rPr>
        <sz val="10"/>
        <color theme="1"/>
        <rFont val="Arial"/>
        <family val="2"/>
      </rPr>
      <t>15 à 20 pages (annexes non comprises)</t>
    </r>
  </si>
  <si>
    <r>
      <t>-</t>
    </r>
    <r>
      <rPr>
        <sz val="7"/>
        <color theme="1"/>
        <rFont val="Times New Roman"/>
        <family val="1"/>
      </rPr>
      <t xml:space="preserve">         </t>
    </r>
    <r>
      <rPr>
        <sz val="10"/>
        <color theme="1"/>
        <rFont val="Arial"/>
        <family val="2"/>
      </rPr>
      <t>Le contexte professionnel</t>
    </r>
  </si>
  <si>
    <r>
      <t>-</t>
    </r>
    <r>
      <rPr>
        <sz val="7"/>
        <color theme="1"/>
        <rFont val="Times New Roman"/>
        <family val="1"/>
      </rPr>
      <t xml:space="preserve">         </t>
    </r>
    <r>
      <rPr>
        <sz val="10"/>
        <color theme="1"/>
        <rFont val="Arial"/>
        <family val="2"/>
      </rPr>
      <t>La personne concernée par le projet d’accompagnement</t>
    </r>
  </si>
  <si>
    <r>
      <t>-</t>
    </r>
    <r>
      <rPr>
        <sz val="7"/>
        <color theme="1"/>
        <rFont val="Times New Roman"/>
        <family val="1"/>
      </rPr>
      <t xml:space="preserve">         </t>
    </r>
    <r>
      <rPr>
        <sz val="10"/>
        <color theme="1"/>
        <rFont val="Arial"/>
        <family val="2"/>
      </rPr>
      <t>L’analyse des besoins et des attentes</t>
    </r>
  </si>
  <si>
    <r>
      <t>-</t>
    </r>
    <r>
      <rPr>
        <sz val="7"/>
        <color theme="1"/>
        <rFont val="Times New Roman"/>
        <family val="1"/>
      </rPr>
      <t xml:space="preserve">         </t>
    </r>
    <r>
      <rPr>
        <sz val="10"/>
        <color theme="1"/>
        <rFont val="Arial"/>
        <family val="2"/>
      </rPr>
      <t>Le projet d’accompagnement proposé</t>
    </r>
  </si>
  <si>
    <r>
      <t>-</t>
    </r>
    <r>
      <rPr>
        <sz val="7"/>
        <color theme="1"/>
        <rFont val="Times New Roman"/>
        <family val="1"/>
      </rPr>
      <t xml:space="preserve">         </t>
    </r>
    <r>
      <rPr>
        <sz val="10"/>
        <color theme="1"/>
        <rFont val="Arial"/>
        <family val="2"/>
      </rPr>
      <t>Les actions retenues et leur justification dans le cadre de ce projet</t>
    </r>
  </si>
  <si>
    <r>
      <t>-</t>
    </r>
    <r>
      <rPr>
        <sz val="7"/>
        <color theme="1"/>
        <rFont val="Times New Roman"/>
        <family val="1"/>
      </rPr>
      <t xml:space="preserve">         </t>
    </r>
    <r>
      <rPr>
        <sz val="10"/>
        <color theme="1"/>
        <rFont val="Arial"/>
        <family val="2"/>
      </rPr>
      <t>Les modalités de formalisation du projet</t>
    </r>
  </si>
  <si>
    <r>
      <t>-</t>
    </r>
    <r>
      <rPr>
        <sz val="7"/>
        <color theme="1"/>
        <rFont val="Times New Roman"/>
        <family val="1"/>
      </rPr>
      <t xml:space="preserve">         </t>
    </r>
    <r>
      <rPr>
        <sz val="10"/>
        <color theme="1"/>
        <rFont val="Arial"/>
        <family val="2"/>
      </rPr>
      <t>L’évaluation des mesures mises en place</t>
    </r>
  </si>
  <si>
    <t>Année de terminale</t>
  </si>
  <si>
    <t xml:space="preserve">Le professeur chargé des enseignements professionnels et un professionnel </t>
  </si>
  <si>
    <t>(dans toute la mesure du possible)</t>
  </si>
  <si>
    <r>
      <t xml:space="preserve">Durée préconisée : 45 min                                                  </t>
    </r>
    <r>
      <rPr>
        <b/>
        <sz val="11"/>
        <color theme="1"/>
        <rFont val="Arial"/>
        <family val="2"/>
      </rPr>
      <t xml:space="preserve">                                  Oral</t>
    </r>
  </si>
  <si>
    <r>
      <t>Présentation du dossier : 15 min – Entretien : 30 min</t>
    </r>
    <r>
      <rPr>
        <b/>
        <sz val="11"/>
        <color theme="1"/>
        <rFont val="Arial"/>
        <family val="2"/>
      </rPr>
      <t xml:space="preserve">                             Note : 20 pts</t>
    </r>
  </si>
  <si>
    <r>
      <t xml:space="preserve">le document de cadrage pour l'élaboration du dossier E13
une grille de notation E13 "Conduite d'un projet d'accompagnement"
</t>
    </r>
    <r>
      <rPr>
        <b/>
        <i/>
        <sz val="11"/>
        <color rgb="FFFF0000"/>
        <rFont val="Arial"/>
        <family val="2"/>
      </rPr>
      <t>S4 orale - centre de formation</t>
    </r>
    <r>
      <rPr>
        <sz val="11"/>
        <color theme="1"/>
        <rFont val="Arial"/>
        <family val="2"/>
      </rPr>
      <t xml:space="preserve">
</t>
    </r>
  </si>
  <si>
    <r>
      <t xml:space="preserve">Le déroulement de cette situation correspond à celui de l’épreuve ponctuelle : 
</t>
    </r>
    <r>
      <rPr>
        <b/>
        <i/>
        <sz val="10"/>
        <color rgb="FFFF0000"/>
        <rFont val="Arial"/>
        <family val="2"/>
      </rPr>
      <t>en l’absence du dossier produit par le candidat, celui ne peut être interrogé et la note « 0 » est attribuée.</t>
    </r>
  </si>
  <si>
    <r>
      <t xml:space="preserve">E3 : </t>
    </r>
    <r>
      <rPr>
        <b/>
        <sz val="11"/>
        <color theme="1"/>
        <rFont val="Arial"/>
        <family val="2"/>
      </rPr>
      <t>Epreuve professionnelle</t>
    </r>
  </si>
  <si>
    <t xml:space="preserve">Sous épreuve E31 : </t>
  </si>
  <si>
    <t xml:space="preserve">L’épreuve porte sur les compétences suivantes : </t>
  </si>
  <si>
    <t>C1 2 : Communiquer avec l’équipe, les autres professionnels, les services, les partenaires (C121, C125, C128)</t>
  </si>
  <si>
    <t>C2 2 : Participer à la formation et à l’encadrement de stagiaires, nouveaux agents, bénévoles</t>
  </si>
  <si>
    <t>Et sur les savoirs associés:</t>
  </si>
  <si>
    <t>Techniques professionnelles et technologie associée – Services à l’usager</t>
  </si>
  <si>
    <t>Techniques professionnelles et technologie associée – Ergonomie - Soins</t>
  </si>
  <si>
    <t>L’évaluation porte sur des activités :</t>
  </si>
  <si>
    <t>En fin de classe de première ou au cours de la classe de terminale</t>
  </si>
  <si>
    <t>L’évaluation est réalisée par le tuteur.</t>
  </si>
  <si>
    <t>La proposition de note est établie conjointement par le tuteur et le professeur d’enseignement professionnel.</t>
  </si>
  <si>
    <t>- le document de liaison centre de formation-milieu professionnel</t>
  </si>
  <si>
    <t>Sous épreuve E32 :</t>
  </si>
  <si>
    <t>coef. 2</t>
  </si>
  <si>
    <t>C1 1 : Accueillir, communiquer avec la personne, sa famille, son entourage</t>
  </si>
  <si>
    <t xml:space="preserve">Sous épreuve E33 : </t>
  </si>
  <si>
    <r>
      <t>-</t>
    </r>
    <r>
      <rPr>
        <sz val="7"/>
        <color theme="1"/>
        <rFont val="Times New Roman"/>
        <family val="1"/>
      </rPr>
      <t xml:space="preserve">         </t>
    </r>
    <r>
      <rPr>
        <sz val="11"/>
        <color theme="1"/>
        <rFont val="Arial"/>
        <family val="2"/>
      </rPr>
      <t>une présentation orale devant une commission</t>
    </r>
  </si>
  <si>
    <r>
      <t xml:space="preserve">Le professeur chargé des enseignements professionnels et un professionnel </t>
    </r>
    <r>
      <rPr>
        <i/>
        <sz val="9"/>
        <color theme="1"/>
        <rFont val="Arial"/>
        <family val="2"/>
      </rPr>
      <t>(dans toute la mesure du possible)</t>
    </r>
  </si>
  <si>
    <t>- le cahier des charges d’élaboration du dossier E33</t>
  </si>
  <si>
    <t>Préparation d’une situation d’évaluation</t>
  </si>
  <si>
    <r>
      <t xml:space="preserve">Une </t>
    </r>
    <r>
      <rPr>
        <sz val="11"/>
        <color rgb="FF000000"/>
        <rFont val="Arial"/>
        <family val="2"/>
      </rPr>
      <t>situation</t>
    </r>
    <r>
      <rPr>
        <sz val="11"/>
        <color theme="1"/>
        <rFont val="Arial"/>
        <family val="2"/>
      </rPr>
      <t xml:space="preserve"> d’évaluation est une situation qui permet la réalisation d’une activité dans un contexte donné.</t>
    </r>
  </si>
  <si>
    <t>Elle doit être définie à partir des éléments suivants :</t>
  </si>
  <si>
    <r>
      <t>-</t>
    </r>
    <r>
      <rPr>
        <sz val="7"/>
        <color theme="1"/>
        <rFont val="Times New Roman"/>
        <family val="1"/>
      </rPr>
      <t xml:space="preserve">   </t>
    </r>
    <r>
      <rPr>
        <sz val="11"/>
        <color theme="1"/>
        <rFont val="Arial"/>
        <family val="2"/>
      </rPr>
      <t>la définition de l’activité à réaliser, commande de travaux choisis parmi les activités auxquelles le candidat a déjà été formé et en conformité avec la définition de l’épreuve d’examen,</t>
    </r>
  </si>
  <si>
    <r>
      <t>-</t>
    </r>
    <r>
      <rPr>
        <sz val="7"/>
        <color theme="1"/>
        <rFont val="Times New Roman"/>
        <family val="1"/>
      </rPr>
      <t xml:space="preserve">   </t>
    </r>
    <r>
      <rPr>
        <sz val="11"/>
        <color theme="1"/>
        <rFont val="Arial"/>
        <family val="2"/>
      </rPr>
      <t>les conditions de réalisation, temps imparti, documents, matériels et produits mis à disposition</t>
    </r>
  </si>
  <si>
    <t>la performance attendue,</t>
  </si>
  <si>
    <r>
      <t>-</t>
    </r>
    <r>
      <rPr>
        <sz val="7"/>
        <color theme="1"/>
        <rFont val="Times New Roman"/>
        <family val="1"/>
      </rPr>
      <t xml:space="preserve">   </t>
    </r>
    <r>
      <rPr>
        <sz val="11"/>
        <color theme="1"/>
        <rFont val="Arial"/>
        <family val="2"/>
      </rPr>
      <t xml:space="preserve">les critères d’évaluation </t>
    </r>
  </si>
  <si>
    <t>L’apprenant est informé des objectifs visés par les situations d’évaluation et des conditions de leur déroulement préalablement à leur mise en œuvre.</t>
  </si>
  <si>
    <t xml:space="preserve">Déroulement de l’évaluation </t>
  </si>
  <si>
    <t>L'enseignant programme et organise l’évaluation.</t>
  </si>
  <si>
    <r>
      <t>En cas d’absence</t>
    </r>
    <r>
      <rPr>
        <sz val="11"/>
        <color theme="1"/>
        <rFont val="Arial"/>
        <family val="2"/>
      </rPr>
      <t xml:space="preserve"> d’un apprenant à une évaluation : </t>
    </r>
  </si>
  <si>
    <t>- Si l’absence est justifiée (à l’appréciation du Chef d’établissement), l’enseignant doit organiser, pour cet élève une nouvelle situation d’évaluation,</t>
  </si>
  <si>
    <r>
      <t>- Si l’absence n’est pas justifiée, l’élève est porté « </t>
    </r>
    <r>
      <rPr>
        <i/>
        <sz val="11"/>
        <color theme="1"/>
        <rFont val="Arial"/>
        <family val="2"/>
      </rPr>
      <t>Absent</t>
    </r>
    <r>
      <rPr>
        <sz val="11"/>
        <color theme="1"/>
        <rFont val="Arial"/>
        <family val="2"/>
      </rPr>
      <t> »</t>
    </r>
  </si>
  <si>
    <t>Pendant l’évaluation :</t>
  </si>
  <si>
    <r>
      <t>Ü</t>
    </r>
    <r>
      <rPr>
        <sz val="11"/>
        <color theme="1"/>
        <rFont val="Arial"/>
        <family val="2"/>
      </rPr>
      <t xml:space="preserve"> L'enseignant assisté d’un professionnel, remet à l’apprenant le dossier technique (description d’une situation, documents techniques et annexes…),</t>
    </r>
  </si>
  <si>
    <r>
      <t>Ü</t>
    </r>
    <r>
      <rPr>
        <sz val="11"/>
        <color theme="1"/>
        <rFont val="Arial"/>
        <family val="2"/>
      </rPr>
      <t xml:space="preserve"> L’apprenant réalise l’activité demandée (écrite ou pratique), </t>
    </r>
  </si>
  <si>
    <r>
      <t>Ü</t>
    </r>
    <r>
      <rPr>
        <sz val="11"/>
        <color theme="1"/>
        <rFont val="Arial"/>
        <family val="2"/>
      </rPr>
      <t xml:space="preserve"> Les évaluateurs observent l’activité de l’apprenant au cours de son déroulement pour ne pas se limiter au seul résultat final mais pour aussi prendre en compte la démarche utilisée et les stratégies mises en œuvre.</t>
    </r>
  </si>
  <si>
    <t>Chaque évaluateur dispose de la grille de notation académique.</t>
  </si>
  <si>
    <t>Aucune proposition de note n’est communiquée au candidat.</t>
  </si>
  <si>
    <t>Remarque :</t>
  </si>
  <si>
    <t xml:space="preserve">Le dossier technique de la situation d’évaluation et la grille de notation, ainsi que les attestations de stage sont regroupés dans un dossier CCF de l’apprenant. </t>
  </si>
  <si>
    <t>Ce dossier est mis à disposition des services des examens pour consultation éventuelle par les membres du jury final. Il est conservé par l’établissement pendant un an, en cas de litige.</t>
  </si>
  <si>
    <r>
      <t xml:space="preserve">L’apprenant est informé à l’avance de la date du CCF, ainsi que des conséquences d’une éventuelle 
absence par : inscription dans le carnet de correspondance, inscription dans le cahier de textes de la classe, …. </t>
    </r>
    <r>
      <rPr>
        <b/>
        <sz val="11"/>
        <color theme="1"/>
        <rFont val="Arial"/>
        <family val="2"/>
      </rPr>
      <t>Il n’y a pas d’obligation à envoyer des convocations individuelles à domicile</t>
    </r>
    <r>
      <rPr>
        <sz val="11"/>
        <color theme="1"/>
        <rFont val="Arial"/>
        <family val="2"/>
      </rPr>
      <t xml:space="preserve"> mais ce peut être un choix de l’établissement.</t>
    </r>
  </si>
  <si>
    <t>Pendant ce temps, les autres apprenants poursuivent 
les activités d’apprentissage prévues.</t>
  </si>
  <si>
    <t>Total / 120</t>
  </si>
  <si>
    <t>Total / 20</t>
  </si>
  <si>
    <t>Entrer la note obtenue à l'écrit</t>
  </si>
  <si>
    <t>Ecrit / 20</t>
  </si>
  <si>
    <t>Pratique / 80</t>
  </si>
  <si>
    <t>Pratique / 20</t>
  </si>
  <si>
    <r>
      <t xml:space="preserve">C.3.6.2 – Préparer des repas
</t>
    </r>
    <r>
      <rPr>
        <sz val="10"/>
        <color rgb="FF000000"/>
        <rFont val="Century Gothic"/>
        <family val="2"/>
        <scheme val="minor"/>
      </rPr>
      <t>Maîtrise des techniques
Respect des règles d’hygiène
Respect du temps imparti
Présentation soignée et adaptée à la personne</t>
    </r>
  </si>
  <si>
    <r>
      <t xml:space="preserve">C.3.6.3 – Préparer des collations 
</t>
    </r>
    <r>
      <rPr>
        <sz val="10"/>
        <color rgb="FF000000"/>
        <rFont val="Century Gothic"/>
        <family val="2"/>
        <scheme val="minor"/>
      </rPr>
      <t>Maîtrise des techniques 
Respect des règles d’hygiène
Respect du temps imparti 
Résultats conformes aux critères organoleptiques, adaptés à la personne</t>
    </r>
  </si>
  <si>
    <r>
      <t xml:space="preserve">C.3.1.3 - Mettre en œuvre des techniques d’entretien du linge                      
</t>
    </r>
    <r>
      <rPr>
        <sz val="10"/>
        <color rgb="FF000000"/>
        <rFont val="Century Gothic"/>
        <family val="2"/>
        <scheme val="minor"/>
      </rPr>
      <t>Maitrise des techniques (tri du linge, Lavage, repassage et pliage du linge) 
Réfection courante du linge 
Qualité du résultat</t>
    </r>
  </si>
  <si>
    <r>
      <t xml:space="preserve">C.3.1.6. - Assurer le tri et l’acheminement du linge, des matériels et des déchets       
</t>
    </r>
    <r>
      <rPr>
        <sz val="10"/>
        <color rgb="FF000000"/>
        <rFont val="Century Gothic"/>
        <family val="2"/>
        <scheme val="minor"/>
      </rPr>
      <t xml:space="preserve">Respect des circuits propre et sale   
Respect des protocoles et des procédures Respect des règles </t>
    </r>
    <r>
      <rPr>
        <sz val="11"/>
        <color rgb="FF000000"/>
        <rFont val="Century Gothic"/>
        <family val="2"/>
        <scheme val="minor"/>
      </rPr>
      <t>d</t>
    </r>
    <r>
      <rPr>
        <sz val="10"/>
        <color rgb="FF000000"/>
        <rFont val="Century Gothic"/>
        <family val="2"/>
        <scheme val="minor"/>
      </rPr>
      <t>’hygiène</t>
    </r>
  </si>
  <si>
    <r>
      <t xml:space="preserve">C.3.1.1 - Mettre en œuvre des techniques de nettoyage                                  
</t>
    </r>
    <r>
      <rPr>
        <sz val="10"/>
        <color rgb="FF000000"/>
        <rFont val="Century Gothic"/>
        <family val="2"/>
        <scheme val="minor"/>
      </rPr>
      <t>Maîtrise des techniques 
Respect des règles d’hygiène, de sécurité, d’économie et d’ergonomie 
Utilisation rationnelle des  matériels et produits 
Qualité du résultat</t>
    </r>
  </si>
  <si>
    <r>
      <t xml:space="preserve">C.3.1.2 - Mettre en œuvre des techniques de bionettoyage                             
</t>
    </r>
    <r>
      <rPr>
        <sz val="10"/>
        <color rgb="FF000000"/>
        <rFont val="Century Gothic"/>
        <family val="2"/>
        <scheme val="minor"/>
      </rPr>
      <t>Maîtrise des techniques 
Respect des règles d’hygiène, de sécurité, d’économie et d’ergonomie 
Utilisation rationnelle des  matériels et produits 
Respect des protocoles</t>
    </r>
  </si>
  <si>
    <t>A domicile</t>
  </si>
  <si>
    <t>En structure</t>
  </si>
  <si>
    <r>
      <rPr>
        <b/>
        <sz val="10"/>
        <color theme="1"/>
        <rFont val="Arial"/>
        <family val="2"/>
      </rPr>
      <t xml:space="preserve">C.2.1.2 - Planifier ses activités de travail </t>
    </r>
    <r>
      <rPr>
        <sz val="10"/>
        <color theme="1"/>
        <rFont val="Arial"/>
        <family val="2"/>
      </rPr>
      <t>(cf. fiche d’organisation)
Organisation respectant la priorité des activités</t>
    </r>
  </si>
  <si>
    <t xml:space="preserve">C3.6.6 - Aider à la prise des repas      </t>
  </si>
  <si>
    <r>
      <t xml:space="preserve">C3.6.4 - Distribuer des collations ou des repas                                          </t>
    </r>
    <r>
      <rPr>
        <sz val="10"/>
        <color theme="4"/>
        <rFont val="Calibri"/>
        <family val="2"/>
      </rPr>
      <t/>
    </r>
  </si>
  <si>
    <t>C2.3.1 - Repérer les personnels et les instances chargées de la gestion et du contrôle qualité
C2.3.3 - Participer à la mise en œuvre d’une démarche qualité</t>
  </si>
  <si>
    <t>C.2.1.1 - S'inscrire dans une équipe pluri professionnelle</t>
  </si>
  <si>
    <t>C1.1.2 - Créer une situation d’échange, favoriser le dialogue, l’expression de la personne, la coopération de l’entourage</t>
  </si>
  <si>
    <t>TS</t>
  </si>
  <si>
    <t>S</t>
  </si>
  <si>
    <t>I</t>
  </si>
  <si>
    <t>TI</t>
  </si>
  <si>
    <t>Pds</t>
  </si>
  <si>
    <t xml:space="preserve">                      les compétences à évaluer en centre de formation (CF)</t>
  </si>
  <si>
    <t>En italiques : les compétences appréciées par le tuteur en PFMP (MP)</t>
  </si>
  <si>
    <t>Coefficient : 6</t>
  </si>
  <si>
    <t xml:space="preserve">CCF </t>
  </si>
  <si>
    <t xml:space="preserve">                      Les compétences sont à évaluer en centre de formation (CF)</t>
  </si>
  <si>
    <t>NOM et prénom de l'élève/apprenti</t>
  </si>
  <si>
    <r>
      <rPr>
        <b/>
        <sz val="10"/>
        <rFont val="Arial"/>
        <family val="2"/>
      </rPr>
      <t>C1.2.5 Transmettre les informations pour assurer la continuité de l’accompagnement</t>
    </r>
    <r>
      <rPr>
        <sz val="10"/>
        <rFont val="Arial"/>
        <family val="2"/>
      </rPr>
      <t xml:space="preserve">
Exactitude, exhaustivité et objectivité des données à transmettre</t>
    </r>
    <r>
      <rPr>
        <i/>
        <sz val="10"/>
        <rFont val="Arial"/>
        <family val="2"/>
      </rPr>
      <t xml:space="preserve">
</t>
    </r>
  </si>
  <si>
    <r>
      <rPr>
        <b/>
        <sz val="10"/>
        <rFont val="Arial"/>
        <family val="2"/>
      </rPr>
      <t>C3.3.3 Réaliser la toilette de l’enfant</t>
    </r>
    <r>
      <rPr>
        <sz val="10"/>
        <rFont val="Arial"/>
        <family val="2"/>
      </rPr>
      <t xml:space="preserve">
Organisation en adéquation avec l’environnement
Respect des capacités et de l’autonomie de la personne
Comportement relationnel adapté,
Respect des protocoles </t>
    </r>
    <r>
      <rPr>
        <i/>
        <sz val="10"/>
        <rFont val="Arial"/>
        <family val="2"/>
      </rPr>
      <t xml:space="preserve">                      </t>
    </r>
    <r>
      <rPr>
        <sz val="10"/>
        <color theme="4"/>
        <rFont val="Calibri"/>
        <family val="2"/>
      </rPr>
      <t/>
    </r>
  </si>
  <si>
    <r>
      <rPr>
        <b/>
        <sz val="10"/>
        <rFont val="Arial"/>
        <family val="2"/>
      </rPr>
      <t>C2.4.1 Évaluer les besoins en produits et matériel</t>
    </r>
    <r>
      <rPr>
        <i/>
        <sz val="10"/>
        <rFont val="Arial"/>
        <family val="2"/>
      </rPr>
      <t xml:space="preserve">
</t>
    </r>
    <r>
      <rPr>
        <sz val="10"/>
        <rFont val="Arial"/>
        <family val="2"/>
      </rPr>
      <t>Suivi correct de l’état des stocks, Signalement des anomalies</t>
    </r>
  </si>
  <si>
    <r>
      <rPr>
        <b/>
        <sz val="10"/>
        <rFont val="Arial"/>
        <family val="2"/>
      </rPr>
      <t>C1.2.1 Recueillir, sélectionner et ordonner des informations</t>
    </r>
    <r>
      <rPr>
        <sz val="10"/>
        <rFont val="Arial"/>
        <family val="2"/>
      </rPr>
      <t xml:space="preserve">
Recueil d’informations récentes et diversifiées
Vérification de la fiabilité des sources d’information, Utilisation des TIC
Pertinence de la sélection des données</t>
    </r>
  </si>
  <si>
    <r>
      <rPr>
        <b/>
        <sz val="10"/>
        <rFont val="Arial"/>
        <family val="2"/>
      </rPr>
      <t>C3.3.4 Aider à l’habillage et au déshabillage</t>
    </r>
    <r>
      <rPr>
        <sz val="10"/>
        <rFont val="Arial"/>
        <family val="2"/>
      </rPr>
      <t xml:space="preserve">
Attitude éducative et stimulante
Intervention dans le respect des capacités, de l’autonomie de la personne
Respect de la culture et de la pudeur   </t>
    </r>
  </si>
  <si>
    <r>
      <rPr>
        <b/>
        <sz val="10"/>
        <color theme="1"/>
        <rFont val="Arial"/>
        <family val="2"/>
      </rPr>
      <t xml:space="preserve">C3.5.5 Assurer la réfection d’un lit inoccupé
</t>
    </r>
    <r>
      <rPr>
        <sz val="10"/>
        <color theme="1"/>
        <rFont val="Arial"/>
        <family val="2"/>
      </rPr>
      <t>Choix du linge
Respect des règles de l’hygiène, de confort et d’ergonomie et de sécurité
Comportement relationnel adapté</t>
    </r>
  </si>
  <si>
    <t>Coefficient : 4</t>
  </si>
  <si>
    <t xml:space="preserve">                      Les compétences sont à évaluer en centre de formation, à partir d'un dossier élaboré au cours d'une PFMP</t>
  </si>
  <si>
    <r>
      <t xml:space="preserve">COMPETENCES </t>
    </r>
    <r>
      <rPr>
        <sz val="9"/>
        <color theme="1"/>
        <rFont val="Arial"/>
        <family val="2"/>
      </rPr>
      <t xml:space="preserve">* à évaluer obligatoirement </t>
    </r>
    <r>
      <rPr>
        <b/>
        <sz val="10"/>
        <color theme="1"/>
        <rFont val="Arial"/>
        <family val="2"/>
      </rPr>
      <t xml:space="preserve">                                                                           </t>
    </r>
  </si>
  <si>
    <t>Attentes du jury</t>
  </si>
  <si>
    <r>
      <rPr>
        <b/>
        <sz val="10"/>
        <rFont val="Arial"/>
        <family val="2"/>
      </rPr>
      <t xml:space="preserve">*C 3.2.1  Repérer les habitudes de vie, les attentes de la personne
*C 3.2.2  Identifier et évaluer les besoins et les capacités de la personne
*C 3.2.3  Etablir un bilan de la situation et déterminer des priorités
</t>
    </r>
    <r>
      <rPr>
        <i/>
        <sz val="10"/>
        <rFont val="Arial"/>
        <family val="2"/>
      </rPr>
      <t xml:space="preserve">
</t>
    </r>
  </si>
  <si>
    <t>Mise en œuvre de la méthodologie de projet :
Repérage des habitudes de vie, des besoins, des potentialités,
Outils utilisés dans le repérage des besoins (questionnaires, grilles d’observation, …)</t>
  </si>
  <si>
    <r>
      <t xml:space="preserve">*C 1.2.3 </t>
    </r>
    <r>
      <rPr>
        <b/>
        <u/>
        <sz val="10"/>
        <rFont val="Arial"/>
        <family val="2"/>
      </rPr>
      <t>Rédiger,</t>
    </r>
    <r>
      <rPr>
        <b/>
        <sz val="10"/>
        <rFont val="Arial"/>
        <family val="2"/>
      </rPr>
      <t xml:space="preserve"> mettre en forme et </t>
    </r>
    <r>
      <rPr>
        <b/>
        <u/>
        <sz val="10"/>
        <rFont val="Arial"/>
        <family val="2"/>
      </rPr>
      <t>diffuser</t>
    </r>
    <r>
      <rPr>
        <b/>
        <sz val="10"/>
        <rFont val="Arial"/>
        <family val="2"/>
      </rPr>
      <t xml:space="preserve"> un document professionnel
</t>
    </r>
    <r>
      <rPr>
        <sz val="10"/>
        <rFont val="Arial"/>
        <family val="2"/>
      </rPr>
      <t>C124-Assurer une veille des documents professionnels</t>
    </r>
    <r>
      <rPr>
        <b/>
        <sz val="10"/>
        <rFont val="Arial"/>
        <family val="2"/>
      </rPr>
      <t xml:space="preserve">
</t>
    </r>
  </si>
  <si>
    <r>
      <t xml:space="preserve">*C 3.2.4  Formaliser ou </t>
    </r>
    <r>
      <rPr>
        <b/>
        <u/>
        <sz val="10"/>
        <rFont val="Arial"/>
        <family val="2"/>
      </rPr>
      <t>participer à la formalisation</t>
    </r>
    <r>
      <rPr>
        <b/>
        <sz val="10"/>
        <rFont val="Arial"/>
        <family val="2"/>
      </rPr>
      <t xml:space="preserve"> du projet individualisé, du projet de vie
*C 3.2.5  Participer à la </t>
    </r>
    <r>
      <rPr>
        <b/>
        <u/>
        <sz val="10"/>
        <rFont val="Arial"/>
        <family val="2"/>
      </rPr>
      <t>mise en œuvre</t>
    </r>
    <r>
      <rPr>
        <b/>
        <sz val="10"/>
        <rFont val="Arial"/>
        <family val="2"/>
      </rPr>
      <t xml:space="preserve"> du projet
*C 3.2.6  Participer au </t>
    </r>
    <r>
      <rPr>
        <b/>
        <u/>
        <sz val="10"/>
        <rFont val="Arial"/>
        <family val="2"/>
      </rPr>
      <t>suivi et à l’évaluation</t>
    </r>
    <r>
      <rPr>
        <b/>
        <sz val="10"/>
        <rFont val="Arial"/>
        <family val="2"/>
      </rPr>
      <t xml:space="preserve"> du projet individualisé, du projet de vie</t>
    </r>
  </si>
  <si>
    <t>Adaptation de l’activité au projet personnalisé, au moment de la journée
Attitude stimulante et valorisante dans le respect des souhaits, potentialités de la personne
Supports adaptés</t>
  </si>
  <si>
    <t>C 1.2 Communiquer avec l'équipe, les autres professionnels, les services, les partenaires</t>
  </si>
  <si>
    <t>C 3.2 Elaborer le projet individualisé, le projet de vie</t>
  </si>
  <si>
    <t>C 3.4 Concevoir et mettre en œuvre des activités d'acquisition ou de maintien de l'autonomie et de la vie sociale</t>
  </si>
  <si>
    <t>JUSTIFIER à partir des savoirs associés</t>
  </si>
  <si>
    <t>Exposer et s'entretenir avec le jury</t>
  </si>
  <si>
    <t>La présentation et l’attitude sont dynamiques     -     L’expression orale est claire (débit, élocution, vocabulaire professionnel,…)     -     L’écoute est de qualité.</t>
  </si>
  <si>
    <t>Note / 20</t>
  </si>
  <si>
    <t xml:space="preserve">  Grille d'évaluation   
BCP Accompagnement, soins et services à la personne</t>
  </si>
  <si>
    <t xml:space="preserve">  Grille d'évaluation   
BEP Accompagnement, soins et services à la personne</t>
  </si>
  <si>
    <r>
      <t xml:space="preserve">COMPETENCES 
</t>
    </r>
    <r>
      <rPr>
        <b/>
        <sz val="8"/>
        <color theme="1"/>
        <rFont val="Arial"/>
        <family val="2"/>
      </rPr>
      <t xml:space="preserve">* </t>
    </r>
    <r>
      <rPr>
        <sz val="8"/>
        <color theme="1"/>
        <rFont val="Arial"/>
        <family val="2"/>
      </rPr>
      <t xml:space="preserve">: à évaluer obligatoirement 
</t>
    </r>
    <r>
      <rPr>
        <b/>
        <sz val="8"/>
        <color theme="1"/>
        <rFont val="Arial"/>
        <family val="2"/>
      </rPr>
      <t xml:space="preserve">Q </t>
    </r>
    <r>
      <rPr>
        <sz val="8"/>
        <color theme="1"/>
        <rFont val="Arial"/>
        <family val="2"/>
      </rPr>
      <t>: la compétence pourra être évaluée au travers d'un questionnement lors de la visite de l'enseignant.</t>
    </r>
    <r>
      <rPr>
        <b/>
        <sz val="10"/>
        <color theme="1"/>
        <rFont val="Arial"/>
        <family val="2"/>
      </rPr>
      <t xml:space="preserve">                                                             </t>
    </r>
  </si>
  <si>
    <t>C 2.1 Organiser le travail en équipe professionnelle</t>
  </si>
  <si>
    <t>C 2.3 Participer au contrôle et à la gestion de la qualité</t>
  </si>
  <si>
    <t>C 2.4 Gérer les stocks et les matériels</t>
  </si>
  <si>
    <t>Description des modalités de suivi des stocks (procédures, outils, …)</t>
  </si>
  <si>
    <t>C 3.1 Assurer l'hygiène de l'environnement de la personne</t>
  </si>
  <si>
    <r>
      <t xml:space="preserve">COMPETENCES </t>
    </r>
    <r>
      <rPr>
        <b/>
        <sz val="10"/>
        <color theme="1"/>
        <rFont val="Arial"/>
        <family val="2"/>
      </rPr>
      <t xml:space="preserve">                                                            </t>
    </r>
  </si>
  <si>
    <r>
      <t xml:space="preserve">            Les compétences sont évaluées en milieu professionnel - </t>
    </r>
    <r>
      <rPr>
        <sz val="10"/>
        <color rgb="FFFF0000"/>
        <rFont val="Arial"/>
        <family val="2"/>
      </rPr>
      <t>Utiliser les appréciations portées sur le document de liaison</t>
    </r>
  </si>
  <si>
    <t>La note est générée automatiquement</t>
  </si>
  <si>
    <r>
      <rPr>
        <sz val="11"/>
        <color theme="1"/>
        <rFont val="Arial"/>
        <family val="2"/>
      </rPr>
      <t>Epreuve  EP1</t>
    </r>
    <r>
      <rPr>
        <b/>
        <sz val="11"/>
        <color theme="1"/>
        <rFont val="Arial"/>
        <family val="2"/>
      </rPr>
      <t xml:space="preserve">            Techniques de services à l’usager    </t>
    </r>
    <r>
      <rPr>
        <b/>
        <sz val="11"/>
        <color rgb="FFFF0000"/>
        <rFont val="Arial"/>
        <family val="2"/>
      </rPr>
      <t>MP / CF</t>
    </r>
  </si>
  <si>
    <r>
      <rPr>
        <sz val="11"/>
        <color theme="1"/>
        <rFont val="Arial"/>
        <family val="2"/>
      </rPr>
      <t>Epreuve  EP2</t>
    </r>
    <r>
      <rPr>
        <b/>
        <sz val="11"/>
        <color theme="1"/>
        <rFont val="Arial"/>
        <family val="2"/>
      </rPr>
      <t xml:space="preserve">            Soins, hygiène et confort      </t>
    </r>
    <r>
      <rPr>
        <b/>
        <sz val="11"/>
        <color rgb="FFFF0000"/>
        <rFont val="Arial"/>
        <family val="2"/>
      </rPr>
      <t>CF</t>
    </r>
  </si>
  <si>
    <r>
      <rPr>
        <sz val="11"/>
        <color theme="1"/>
        <rFont val="Arial"/>
        <family val="2"/>
      </rPr>
      <t>Sous épreuve  E13</t>
    </r>
    <r>
      <rPr>
        <b/>
        <sz val="11"/>
        <color theme="1"/>
        <rFont val="Arial"/>
        <family val="2"/>
      </rPr>
      <t xml:space="preserve">           Conduite d'unprojet d'accompagnement     </t>
    </r>
    <r>
      <rPr>
        <b/>
        <sz val="11"/>
        <color rgb="FFFF0000"/>
        <rFont val="Arial"/>
        <family val="2"/>
      </rPr>
      <t>CF / MP</t>
    </r>
  </si>
  <si>
    <t>Coefficient : 2</t>
  </si>
  <si>
    <r>
      <t xml:space="preserve">COMPETENCES </t>
    </r>
    <r>
      <rPr>
        <b/>
        <sz val="10"/>
        <color theme="1"/>
        <rFont val="Arial"/>
        <family val="2"/>
      </rPr>
      <t xml:space="preserve">                                                          </t>
    </r>
  </si>
  <si>
    <t>BEP Accompagnement, soins et services à la personne</t>
  </si>
  <si>
    <t>Session 201 ……</t>
  </si>
  <si>
    <r>
      <t>Le dossier contient</t>
    </r>
    <r>
      <rPr>
        <sz val="12"/>
        <color theme="1"/>
        <rFont val="Arial"/>
        <family val="2"/>
      </rPr>
      <t xml:space="preserve"> : </t>
    </r>
  </si>
  <si>
    <t xml:space="preserve">                                 - les situations d’évaluation</t>
  </si>
  <si>
    <t xml:space="preserve">                                 - les grilles de notation </t>
  </si>
  <si>
    <t>Relevé des notes de CCF</t>
  </si>
  <si>
    <t>EP1 : Techniques de services à l’usager</t>
  </si>
  <si>
    <t>EP2 : Soins, hygiène et confort</t>
  </si>
  <si>
    <t>* Notation en demi-points et « AB » pour les candidats absents</t>
  </si>
  <si>
    <t>DOSSIER
contrôle en cours de formation</t>
  </si>
  <si>
    <t>Nom et prénom de l'élève / apprenti</t>
  </si>
  <si>
    <t>S1 et S2</t>
  </si>
  <si>
    <t>MP / CF</t>
  </si>
  <si>
    <t>Coeff 6 / 120</t>
  </si>
  <si>
    <t>CF</t>
  </si>
  <si>
    <t>Sous épreuve U13 : Conduite d'un projet d'accompagnement</t>
  </si>
  <si>
    <t>S4</t>
  </si>
  <si>
    <t xml:space="preserve"> CF</t>
  </si>
  <si>
    <t>Coeff 4 / 80</t>
  </si>
  <si>
    <t>S5</t>
  </si>
  <si>
    <t>MP</t>
  </si>
  <si>
    <t>S6</t>
  </si>
  <si>
    <t>Coeff 2 / 40</t>
  </si>
  <si>
    <t>S7</t>
  </si>
  <si>
    <r>
      <rPr>
        <b/>
        <sz val="10"/>
        <rFont val="Arial"/>
        <family val="2"/>
      </rPr>
      <t xml:space="preserve">3 questions scientifiques et/ou techniques en lien avec le dossier seront posées à l'élève / apprenti au cours de l’entretien       </t>
    </r>
    <r>
      <rPr>
        <sz val="10"/>
        <rFont val="Arial"/>
        <family val="2"/>
      </rPr>
      <t xml:space="preserve">(Noter brièvement les questions posées) </t>
    </r>
  </si>
  <si>
    <r>
      <rPr>
        <b/>
        <sz val="9"/>
        <rFont val="Arial"/>
        <family val="2"/>
      </rPr>
      <t xml:space="preserve">3 questions scientifiques et/ou techniques en lien avec le dossier seront posées à l'élève/apprenti  au cours de l’entretien                         </t>
    </r>
    <r>
      <rPr>
        <sz val="9"/>
        <rFont val="Arial"/>
        <family val="2"/>
      </rPr>
      <t xml:space="preserve">(Noter brièvement les questions posées) </t>
    </r>
  </si>
  <si>
    <t>S3</t>
  </si>
  <si>
    <t xml:space="preserve">C3.2.1 - Repérer les habitudes de vie, les attentes de la personne      
C3.2.2 - Identifier et évaluer les besoins et les capacités de la personne                                                                 </t>
  </si>
  <si>
    <t>Ecrit / 40</t>
  </si>
  <si>
    <t>Partie pratique /80  –  Partie écrite /40       Total /120</t>
  </si>
  <si>
    <t>Session 201…</t>
  </si>
  <si>
    <r>
      <rPr>
        <i/>
        <sz val="9"/>
        <rFont val="Arial"/>
        <family val="2"/>
      </rPr>
      <t>Lisibilité du document, respect des règles de mise en forme des documents administratifs
(ex de documents : transmissions, fiche de présence, document pour autoriser la mise en place de l'activité, document relatif à la poursuite de l'activité,…)</t>
    </r>
    <r>
      <rPr>
        <sz val="10"/>
        <rFont val="Arial"/>
        <family val="2"/>
      </rPr>
      <t xml:space="preserve">
</t>
    </r>
  </si>
  <si>
    <t>Les objectifs du projet sont précis, pertinents
Le projet prend appui sur le projet d’établissement ou du service
Liens faits avec l’équipe, l’usager et la famille dans le projet
Respect des règles d’éthiques 
Indicateurs d’évaluation du projet (mesure des écarts par rapports aux objectifs fixés, …)
Propositions de pistes d’amélioration si nécessaire</t>
  </si>
  <si>
    <t>NE!</t>
  </si>
  <si>
    <r>
      <t xml:space="preserve">Appréciations
NE! : </t>
    </r>
    <r>
      <rPr>
        <b/>
        <sz val="9"/>
        <color theme="1"/>
        <rFont val="Century Gothic"/>
        <family val="2"/>
        <scheme val="minor"/>
      </rPr>
      <t xml:space="preserve">Les compétences "non évaluables" seront obligatoirement justifiées dans ce cadre.
</t>
    </r>
  </si>
  <si>
    <t>L’évaluation est effectuée en fin de PFMP</t>
  </si>
  <si>
    <t>A la fin de la seconde professionnelle</t>
  </si>
  <si>
    <t>-Grille de notation EP1</t>
  </si>
  <si>
    <t>-Document de liaison / Document appréciation du tuteur</t>
  </si>
  <si>
    <t>Centre de formation – Entreprise</t>
  </si>
  <si>
    <t>Niveau 5 (BEP)</t>
  </si>
  <si>
    <r>
      <t>EP1</t>
    </r>
    <r>
      <rPr>
        <b/>
        <sz val="12"/>
        <color theme="1"/>
        <rFont val="Arial"/>
        <family val="2"/>
      </rPr>
      <t xml:space="preserve">Techniques de services à l’usager                                          </t>
    </r>
    <r>
      <rPr>
        <i/>
        <sz val="11"/>
        <color theme="1"/>
        <rFont val="Arial"/>
        <family val="2"/>
      </rPr>
      <t>Coefficient : 6</t>
    </r>
  </si>
  <si>
    <t>L’évaluation par Contrôle en Cours de Formation</t>
  </si>
  <si>
    <t xml:space="preserve">Compétences pouvant aller de la participation jusqu’au travail en toute autonomie </t>
  </si>
  <si>
    <t>PFMP</t>
  </si>
  <si>
    <t>A. Communication - Relation</t>
  </si>
  <si>
    <t>Accueillir, communiquer avec la personne, sa famille, son entourage</t>
  </si>
  <si>
    <r>
      <t xml:space="preserve">C112- </t>
    </r>
    <r>
      <rPr>
        <b/>
        <i/>
        <sz val="10"/>
        <color rgb="FF0070C0"/>
        <rFont val="Calibri"/>
        <family val="2"/>
      </rPr>
      <t xml:space="preserve">Créer une situation d’échange, favoriser le dialogue, l’expression de la personne, la coopération de l’entourage </t>
    </r>
    <r>
      <rPr>
        <b/>
        <sz val="8"/>
        <color theme="1"/>
        <rFont val="Arial"/>
        <family val="2"/>
      </rPr>
      <t>EP1</t>
    </r>
  </si>
  <si>
    <t>Respect des règles de déontologie, adaptation de l’attitude et de la tenue, qualité de l’écoute, de l’expression, du questionnement</t>
  </si>
  <si>
    <t xml:space="preserve"> I</t>
  </si>
  <si>
    <t xml:space="preserve"> S</t>
  </si>
  <si>
    <t>B. Organisation – Gestion - Qualité</t>
  </si>
  <si>
    <t>Organiser le travail en équipe professionnelle</t>
  </si>
  <si>
    <r>
      <t>C211-</t>
    </r>
    <r>
      <rPr>
        <b/>
        <i/>
        <sz val="10"/>
        <color rgb="FF0070C0"/>
        <rFont val="Calibri"/>
        <family val="2"/>
      </rPr>
      <t xml:space="preserve">S’inscrire dans une équipe pluri professionnelle </t>
    </r>
    <r>
      <rPr>
        <b/>
        <sz val="8"/>
        <color theme="1"/>
        <rFont val="Arial"/>
        <family val="2"/>
      </rPr>
      <t xml:space="preserve">EP1 </t>
    </r>
  </si>
  <si>
    <t>Identification du statut et des compétences des différents membres de l’équipe, respect des limites de compétences, partage des informations nécessaires au travail en équipe</t>
  </si>
  <si>
    <t>Participer au contrôle et à la gestion de la qualité</t>
  </si>
  <si>
    <r>
      <t>C231-</t>
    </r>
    <r>
      <rPr>
        <b/>
        <i/>
        <sz val="10"/>
        <color rgb="FF0070C0"/>
        <rFont val="Calibri"/>
        <family val="2"/>
      </rPr>
      <t>Repérer les personnels et les instances chargées de la gestion et du contrôle qualité</t>
    </r>
    <r>
      <rPr>
        <i/>
        <sz val="10"/>
        <color rgb="FF0070C0"/>
        <rFont val="Arial"/>
        <family val="2"/>
      </rPr>
      <t xml:space="preserve"> </t>
    </r>
    <r>
      <rPr>
        <b/>
        <sz val="8"/>
        <color theme="1"/>
        <rFont val="Arial"/>
        <family val="2"/>
      </rPr>
      <t xml:space="preserve"> </t>
    </r>
  </si>
  <si>
    <r>
      <t>Identification correcte des instances et des personnels</t>
    </r>
    <r>
      <rPr>
        <b/>
        <sz val="8"/>
        <color theme="1"/>
        <rFont val="Arial"/>
        <family val="2"/>
      </rPr>
      <t xml:space="preserve"> EP1</t>
    </r>
  </si>
  <si>
    <r>
      <t>C233-</t>
    </r>
    <r>
      <rPr>
        <b/>
        <i/>
        <sz val="10"/>
        <color rgb="FF0070C0"/>
        <rFont val="Calibri"/>
        <family val="2"/>
      </rPr>
      <t xml:space="preserve">Participer à la mise en œuvre d’une démarche qualité </t>
    </r>
    <r>
      <rPr>
        <b/>
        <sz val="8"/>
        <color theme="1"/>
        <rFont val="Arial"/>
        <family val="2"/>
      </rPr>
      <t>EP1</t>
    </r>
  </si>
  <si>
    <t>Repérage des dysfonctionnements et risques (fiches de contrôle, fiche incidents, …) / Proposition de mesures correctives</t>
  </si>
  <si>
    <t>C. Réalisation</t>
  </si>
  <si>
    <t>Elaborer le projet individualisé, le projet de vie</t>
  </si>
  <si>
    <r>
      <t>C321-</t>
    </r>
    <r>
      <rPr>
        <b/>
        <i/>
        <sz val="10"/>
        <color rgb="FF0070C0"/>
        <rFont val="Calibri"/>
        <family val="2"/>
      </rPr>
      <t>Repérer les habitudes de vie</t>
    </r>
    <r>
      <rPr>
        <i/>
        <sz val="10"/>
        <color theme="1"/>
        <rFont val="Calibri"/>
        <family val="2"/>
      </rPr>
      <t xml:space="preserve"> </t>
    </r>
  </si>
  <si>
    <r>
      <t xml:space="preserve">Identification des habitudes de vie et des souhaits de la personne </t>
    </r>
    <r>
      <rPr>
        <b/>
        <i/>
        <sz val="8"/>
        <color theme="1"/>
        <rFont val="Arial"/>
        <family val="2"/>
      </rPr>
      <t>EP1</t>
    </r>
  </si>
  <si>
    <t xml:space="preserve">  S</t>
  </si>
  <si>
    <r>
      <t>C322-</t>
    </r>
    <r>
      <rPr>
        <b/>
        <i/>
        <sz val="10"/>
        <color rgb="FF0070C0"/>
        <rFont val="Calibri"/>
        <family val="2"/>
      </rPr>
      <t xml:space="preserve">Identifier et évaluer les besoins et les capacités de la personne                                                                                  </t>
    </r>
  </si>
  <si>
    <t>Evaluation des potentialités et des difficultés – Respect de l’intimité de la personne</t>
  </si>
  <si>
    <t>Préparer des collations, distribuer des repas équilibrés conformes à un régime et aider à la prise des repas</t>
  </si>
  <si>
    <r>
      <t>C364-</t>
    </r>
    <r>
      <rPr>
        <b/>
        <i/>
        <sz val="10"/>
        <color theme="1"/>
        <rFont val="Calibri"/>
        <family val="2"/>
      </rPr>
      <t xml:space="preserve">Distribuer des collations ou des repas </t>
    </r>
    <r>
      <rPr>
        <b/>
        <sz val="8"/>
        <color theme="1"/>
        <rFont val="SymbolMT"/>
      </rPr>
      <t>EP1</t>
    </r>
    <r>
      <rPr>
        <b/>
        <sz val="8"/>
        <color theme="1"/>
        <rFont val="Arial"/>
        <family val="2"/>
      </rPr>
      <t xml:space="preserve"> </t>
    </r>
  </si>
  <si>
    <t xml:space="preserve">Maintien ou remise en température des préparations alimentaires  </t>
  </si>
  <si>
    <t>Prise en compte des possibilités de la personne, respect du régime</t>
  </si>
  <si>
    <t>Distribution de boisson</t>
  </si>
  <si>
    <t>Respect des règles d’hygiène et de sécurité</t>
  </si>
  <si>
    <r>
      <t>C366-</t>
    </r>
    <r>
      <rPr>
        <b/>
        <i/>
        <sz val="10"/>
        <color theme="1"/>
        <rFont val="Calibri"/>
        <family val="2"/>
      </rPr>
      <t>Aider à la prise des repas</t>
    </r>
    <r>
      <rPr>
        <b/>
        <i/>
        <sz val="10"/>
        <color rgb="FF0070C0"/>
        <rFont val="Calibri"/>
        <family val="2"/>
      </rPr>
      <t xml:space="preserve"> </t>
    </r>
    <r>
      <rPr>
        <b/>
        <sz val="8"/>
        <color theme="1"/>
        <rFont val="SymbolMT"/>
      </rPr>
      <t>EP1</t>
    </r>
    <r>
      <rPr>
        <b/>
        <sz val="8"/>
        <color theme="1"/>
        <rFont val="Arial"/>
        <family val="2"/>
      </rPr>
      <t xml:space="preserve"> </t>
    </r>
  </si>
  <si>
    <t>Installation confortable et sécurisée-Respect de la température</t>
  </si>
  <si>
    <t>Aide dans le respect de l’autonomie – respect du rythme de la personne</t>
  </si>
  <si>
    <t>Transmission des observations concernant la prise des repas</t>
  </si>
  <si>
    <r>
      <t>PFMP</t>
    </r>
    <r>
      <rPr>
        <sz val="9"/>
        <color theme="1"/>
        <rFont val="Arial"/>
        <family val="2"/>
      </rPr>
      <t> : Période de Formation en Milieu Professionnel.</t>
    </r>
  </si>
  <si>
    <r>
      <t xml:space="preserve">Activité : </t>
    </r>
    <r>
      <rPr>
        <sz val="9"/>
        <color theme="1"/>
        <rFont val="Arial"/>
        <family val="2"/>
      </rPr>
      <t>Bilan de(s) période(s) de formation en milieu professionnel portant sur :</t>
    </r>
  </si>
  <si>
    <r>
      <t xml:space="preserve">-         </t>
    </r>
    <r>
      <rPr>
        <sz val="9"/>
        <color theme="1"/>
        <rFont val="Arial"/>
        <family val="2"/>
      </rPr>
      <t>Le service des repas et des collations</t>
    </r>
  </si>
  <si>
    <r>
      <t xml:space="preserve">-         </t>
    </r>
    <r>
      <rPr>
        <sz val="9"/>
        <color theme="1"/>
        <rFont val="Arial"/>
        <family val="2"/>
      </rPr>
      <t>L’aide à la prise des repas</t>
    </r>
  </si>
  <si>
    <r>
      <t xml:space="preserve">Appréciations du tuteur sur les compétences développées 
durant les PFMP options « en structure » et « à domicile » - 
</t>
    </r>
    <r>
      <rPr>
        <b/>
        <sz val="11"/>
        <color theme="1"/>
        <rFont val="Arial"/>
        <family val="2"/>
      </rPr>
      <t>2de BCP ASSP</t>
    </r>
  </si>
  <si>
    <t>BCP Accompagnement, soins et services à la personne
"à domicile"</t>
  </si>
  <si>
    <t>Sous épreuve U31 : Accompagnement des actes de la vie quotidienne</t>
  </si>
  <si>
    <t>Sous épreuve U32 : Organisation d'intervention à domicile</t>
  </si>
  <si>
    <t>Sous épreuve U33 : Aménagement et équipement de l'espace privé</t>
  </si>
  <si>
    <t>Option « à domicile »</t>
  </si>
  <si>
    <t>Accompagnement des actes de la vie quotidienne à domicile</t>
  </si>
  <si>
    <r>
      <t xml:space="preserve">C2 1 : Organiser le travail en équipe professionnelle (C212 </t>
    </r>
    <r>
      <rPr>
        <i/>
        <sz val="9"/>
        <color theme="1"/>
        <rFont val="Arial"/>
        <family val="2"/>
      </rPr>
      <t>Planifier les activités de travail)</t>
    </r>
    <r>
      <rPr>
        <sz val="9"/>
        <color theme="1"/>
        <rFont val="Arial"/>
        <family val="2"/>
      </rPr>
      <t>)</t>
    </r>
  </si>
  <si>
    <t>C2 3 : Participer au contrôle et à la gestion de la qualité (sauf C235)</t>
  </si>
  <si>
    <r>
      <t xml:space="preserve">C2 4 : Gérer les stocks et les matériels (C241 </t>
    </r>
    <r>
      <rPr>
        <i/>
        <sz val="9"/>
        <color theme="1"/>
        <rFont val="Arial"/>
        <family val="2"/>
      </rPr>
      <t>Evaluer les besoins en produits et matériels</t>
    </r>
    <r>
      <rPr>
        <sz val="9"/>
        <color theme="1"/>
        <rFont val="Arial"/>
        <family val="2"/>
      </rPr>
      <t>)</t>
    </r>
  </si>
  <si>
    <t>C3 1 : Assurer l’hygiène de l’environnement de la personne (C311, C313, C314)</t>
  </si>
  <si>
    <t>C3 3 : Réaliser les activités liées à l’hygiène, au confort de la personne et à la sécurisation (C331, C333, C334, C335, C336)</t>
  </si>
  <si>
    <t>C3 5 : Surveiller l’état de santé de la personne et intervenir en conséquence (C351, C352, C354, C355)</t>
  </si>
  <si>
    <t>C3 6 : Concevoir et préparer des collations, des repas équilibrés conformes à un régime et aider à la prise des repas (C361, C362, C363, C364, C366, C367).</t>
  </si>
  <si>
    <t>L’évaluation a lieu au cours de la PFMP à domicile (4 semaines minimum)</t>
  </si>
  <si>
    <r>
      <t>-</t>
    </r>
    <r>
      <rPr>
        <sz val="7"/>
        <color theme="1"/>
        <rFont val="Times New Roman"/>
        <family val="1"/>
      </rPr>
      <t xml:space="preserve">         </t>
    </r>
    <r>
      <rPr>
        <sz val="11"/>
        <color theme="1"/>
        <rFont val="Arial"/>
        <family val="2"/>
      </rPr>
      <t>d’aide aux soins d’hygiène et de confort auprès d’une personne adulte</t>
    </r>
  </si>
  <si>
    <r>
      <t>-</t>
    </r>
    <r>
      <rPr>
        <sz val="7"/>
        <color theme="1"/>
        <rFont val="Times New Roman"/>
        <family val="1"/>
      </rPr>
      <t xml:space="preserve">         </t>
    </r>
    <r>
      <rPr>
        <sz val="11"/>
        <color theme="1"/>
        <rFont val="Arial"/>
        <family val="2"/>
      </rPr>
      <t>de mobilisation et/ou d’installation de la personne</t>
    </r>
  </si>
  <si>
    <r>
      <t>-</t>
    </r>
    <r>
      <rPr>
        <sz val="7"/>
        <color theme="1"/>
        <rFont val="Times New Roman"/>
        <family val="1"/>
      </rPr>
      <t xml:space="preserve">         </t>
    </r>
    <r>
      <rPr>
        <sz val="11"/>
        <color theme="1"/>
        <rFont val="Arial"/>
        <family val="2"/>
      </rPr>
      <t>de conception, de préparation et services de repas et de collations</t>
    </r>
  </si>
  <si>
    <r>
      <t>-</t>
    </r>
    <r>
      <rPr>
        <sz val="7"/>
        <color theme="1"/>
        <rFont val="Times New Roman"/>
        <family val="1"/>
      </rPr>
      <t xml:space="preserve">         </t>
    </r>
    <r>
      <rPr>
        <sz val="11"/>
        <color theme="1"/>
        <rFont val="Arial"/>
        <family val="2"/>
      </rPr>
      <t>de maintien de l’hygiène de l’environnement de la personne (locaux, matériel et équipements, linge)</t>
    </r>
  </si>
  <si>
    <t>Note :                                                 20 pts</t>
  </si>
  <si>
    <r>
      <t xml:space="preserve">- une grille de notation E31 – Accompagnement des actes de la vie quotidienne à domicile – Milieu professionnel                          </t>
    </r>
    <r>
      <rPr>
        <b/>
        <i/>
        <sz val="10"/>
        <color rgb="FFFF0000"/>
        <rFont val="Arial"/>
        <family val="2"/>
      </rPr>
      <t>S5pratique – milieu professionnel</t>
    </r>
  </si>
  <si>
    <t>Organisation d’intervention à domicile</t>
  </si>
  <si>
    <t>C1 2 : Communiquer avec l’équipe, les autres professionnels, les services, les partenaires (C122, C126, C127)</t>
  </si>
  <si>
    <t>C2 1 : Organiser le travail en équipe professionnelle (C211, C213, C214, C215)</t>
  </si>
  <si>
    <t>C3 8 : Gérer des documents de la vie quotidienne</t>
  </si>
  <si>
    <t>Sciences médico-sociales : les services à domicile – les notions de droit – le travail en équipe, la gestion d’équipe, le tutorat – Communication professionnelle et inter professionnelle</t>
  </si>
  <si>
    <t>Techniques professionnelles et technologie associée – Animation – Education à la santé : animation de réunion de travail</t>
  </si>
  <si>
    <t>Techniques professionnelles et technologie associée – Services à l’usager : gestion des documents</t>
  </si>
  <si>
    <r>
      <t>Les évaluations sont effectuées dans le cadre des activités habituelles de formation</t>
    </r>
    <r>
      <rPr>
        <b/>
        <i/>
        <sz val="11"/>
        <color theme="1"/>
        <rFont val="Arial"/>
        <family val="2"/>
      </rPr>
      <t>.</t>
    </r>
  </si>
  <si>
    <r>
      <t xml:space="preserve">A partir d’une situation empruntée au secteur de l’aide à domicile </t>
    </r>
    <r>
      <rPr>
        <b/>
        <sz val="9"/>
        <color theme="1"/>
        <rFont val="Arial"/>
        <family val="2"/>
      </rPr>
      <t>(Dossier ressource proposé par l’enseignant)</t>
    </r>
  </si>
  <si>
    <r>
      <t>-</t>
    </r>
    <r>
      <rPr>
        <sz val="7"/>
        <color theme="1"/>
        <rFont val="Times New Roman"/>
        <family val="1"/>
      </rPr>
      <t xml:space="preserve">         </t>
    </r>
    <r>
      <rPr>
        <sz val="11"/>
        <color theme="1"/>
        <rFont val="Arial"/>
        <family val="2"/>
      </rPr>
      <t>présentation du contexte professionnel (nombre et caractéristiques des personnes à aider, caractéristiques des membres de l’équipe à gérer, activités à réaliser, …)</t>
    </r>
  </si>
  <si>
    <r>
      <t xml:space="preserve">Dans le cadre de la </t>
    </r>
    <r>
      <rPr>
        <u/>
        <sz val="11"/>
        <color theme="1"/>
        <rFont val="Arial"/>
        <family val="2"/>
      </rPr>
      <t>gestion d’une équipe restreinte</t>
    </r>
    <r>
      <rPr>
        <sz val="11"/>
        <color theme="1"/>
        <rFont val="Arial"/>
        <family val="2"/>
      </rPr>
      <t> :</t>
    </r>
  </si>
  <si>
    <r>
      <t>-</t>
    </r>
    <r>
      <rPr>
        <sz val="7"/>
        <color theme="1"/>
        <rFont val="Times New Roman"/>
        <family val="1"/>
      </rPr>
      <t xml:space="preserve">         </t>
    </r>
    <r>
      <rPr>
        <sz val="11"/>
        <color theme="1"/>
        <rFont val="Arial"/>
        <family val="2"/>
      </rPr>
      <t>organiser l’intervention des membres de l’équipe et justifier ses choix</t>
    </r>
  </si>
  <si>
    <r>
      <t>-</t>
    </r>
    <r>
      <rPr>
        <sz val="7"/>
        <color theme="1"/>
        <rFont val="Times New Roman"/>
        <family val="1"/>
      </rPr>
      <t xml:space="preserve">         </t>
    </r>
    <r>
      <rPr>
        <sz val="11"/>
        <color theme="1"/>
        <rFont val="Arial"/>
        <family val="2"/>
      </rPr>
      <t>organiser une réunion sur un thème donné et en lien avec la situation</t>
    </r>
  </si>
  <si>
    <r>
      <t xml:space="preserve">Dans le cadre d’une </t>
    </r>
    <r>
      <rPr>
        <u/>
        <sz val="11"/>
        <color theme="1"/>
        <rFont val="Arial"/>
        <family val="2"/>
      </rPr>
      <t>intervention à domicile</t>
    </r>
    <r>
      <rPr>
        <sz val="11"/>
        <color theme="1"/>
        <rFont val="Arial"/>
        <family val="2"/>
      </rPr>
      <t> :</t>
    </r>
  </si>
  <si>
    <r>
      <t>-</t>
    </r>
    <r>
      <rPr>
        <sz val="7"/>
        <color theme="1"/>
        <rFont val="Times New Roman"/>
        <family val="1"/>
      </rPr>
      <t xml:space="preserve">         </t>
    </r>
    <r>
      <rPr>
        <sz val="11"/>
        <color theme="1"/>
        <rFont val="Arial"/>
        <family val="2"/>
      </rPr>
      <t>gérer des documents de la vie quotidienne pour cette personne</t>
    </r>
  </si>
  <si>
    <r>
      <t xml:space="preserve">Durée préconisée : 2h                                                </t>
    </r>
    <r>
      <rPr>
        <b/>
        <sz val="11"/>
        <color theme="1"/>
        <rFont val="Arial"/>
        <family val="2"/>
      </rPr>
      <t>Oral</t>
    </r>
  </si>
  <si>
    <r>
      <t xml:space="preserve">Préparation : 1h30     Exposé et Entretien : 30 min </t>
    </r>
    <r>
      <rPr>
        <b/>
        <sz val="11"/>
        <color theme="1"/>
        <rFont val="Arial"/>
        <family val="2"/>
      </rPr>
      <t>Note : 20 pts</t>
    </r>
  </si>
  <si>
    <t>- un dossier ressource</t>
  </si>
  <si>
    <t>- une grille de notation U32 – organisation d’intervention à domicile  – Centre de formation</t>
  </si>
  <si>
    <t>S6 orale</t>
  </si>
  <si>
    <t>Aménagement et équipement de l’espace privé</t>
  </si>
  <si>
    <t>à partir de la PFMP</t>
  </si>
  <si>
    <t>C2 4 : Gérer les stocks et les matériels (C243, C244)</t>
  </si>
  <si>
    <t>C3 3 : Réaliser les activités liées à l’hygiène, au confort de la personne et à la sécurisation (C338)</t>
  </si>
  <si>
    <t>Techniques professionnelles et technologie associée – Services à l’usager : facteurs d’hygiène et de confort, Agencement et équipement des locaux pour l’accessibilité et la sécurité</t>
  </si>
  <si>
    <t>Techniques professionnelles et technologie associée – Ergonomie – Soins : matériels d’aide à la mobilisation, aux déplacements</t>
  </si>
  <si>
    <t>L’évaluation porte sur la PFMP à domicile (4 semaines minimum)</t>
  </si>
  <si>
    <r>
      <t>-</t>
    </r>
    <r>
      <rPr>
        <sz val="7"/>
        <color theme="1"/>
        <rFont val="Times New Roman"/>
        <family val="1"/>
      </rPr>
      <t xml:space="preserve">         </t>
    </r>
    <r>
      <rPr>
        <sz val="11"/>
        <color theme="1"/>
        <rFont val="Arial"/>
        <family val="2"/>
      </rPr>
      <t xml:space="preserve">un </t>
    </r>
    <r>
      <rPr>
        <b/>
        <sz val="11"/>
        <color theme="1"/>
        <rFont val="Arial"/>
        <family val="2"/>
      </rPr>
      <t xml:space="preserve">dossier </t>
    </r>
    <r>
      <rPr>
        <sz val="11"/>
        <color theme="1"/>
        <rFont val="Arial"/>
        <family val="2"/>
      </rPr>
      <t>réalisé à partir de la PFMP à domicile</t>
    </r>
  </si>
  <si>
    <r>
      <t xml:space="preserve">Le dossier : </t>
    </r>
    <r>
      <rPr>
        <sz val="9"/>
        <color theme="1"/>
        <rFont val="Arial"/>
        <family val="2"/>
      </rPr>
      <t>10 à 15 pages maximum</t>
    </r>
  </si>
  <si>
    <r>
      <t>-</t>
    </r>
    <r>
      <rPr>
        <sz val="7"/>
        <color theme="1"/>
        <rFont val="Times New Roman"/>
        <family val="1"/>
      </rPr>
      <t xml:space="preserve">         </t>
    </r>
    <r>
      <rPr>
        <sz val="11"/>
        <color theme="1"/>
        <rFont val="Arial"/>
        <family val="2"/>
      </rPr>
      <t>Le contexte humain et matériel</t>
    </r>
  </si>
  <si>
    <r>
      <t>-</t>
    </r>
    <r>
      <rPr>
        <sz val="7"/>
        <color theme="1"/>
        <rFont val="Times New Roman"/>
        <family val="1"/>
      </rPr>
      <t xml:space="preserve">         </t>
    </r>
    <r>
      <rPr>
        <sz val="11"/>
        <color theme="1"/>
        <rFont val="Arial"/>
        <family val="2"/>
      </rPr>
      <t>Une proposition d’aménagement justifiée de l’espace de vie, illustrée par des plans</t>
    </r>
  </si>
  <si>
    <r>
      <t>-</t>
    </r>
    <r>
      <rPr>
        <sz val="7"/>
        <color theme="1"/>
        <rFont val="Times New Roman"/>
        <family val="1"/>
      </rPr>
      <t xml:space="preserve">         </t>
    </r>
    <r>
      <rPr>
        <sz val="11"/>
        <color theme="1"/>
        <rFont val="Arial"/>
        <family val="2"/>
      </rPr>
      <t>Un choix d’équipements justifié en fonction du contexte</t>
    </r>
  </si>
  <si>
    <r>
      <t>-</t>
    </r>
    <r>
      <rPr>
        <sz val="7"/>
        <color theme="1"/>
        <rFont val="Times New Roman"/>
        <family val="1"/>
      </rPr>
      <t xml:space="preserve">         </t>
    </r>
    <r>
      <rPr>
        <sz val="11"/>
        <color theme="1"/>
        <rFont val="Arial"/>
        <family val="2"/>
      </rPr>
      <t>Des documents liés aux commandes</t>
    </r>
  </si>
  <si>
    <r>
      <t>-</t>
    </r>
    <r>
      <rPr>
        <sz val="7"/>
        <color theme="1"/>
        <rFont val="Times New Roman"/>
        <family val="1"/>
      </rPr>
      <t xml:space="preserve">         </t>
    </r>
    <r>
      <rPr>
        <sz val="11"/>
        <color theme="1"/>
        <rFont val="Arial"/>
        <family val="2"/>
      </rPr>
      <t>Des documents de location et de suivi de maintenance des équipements</t>
    </r>
  </si>
  <si>
    <t>Non précisé</t>
  </si>
  <si>
    <r>
      <t xml:space="preserve">Durée préconisée : 30 min </t>
    </r>
    <r>
      <rPr>
        <b/>
        <sz val="11"/>
        <color theme="1"/>
        <rFont val="Arial"/>
        <family val="2"/>
      </rPr>
      <t>Oral</t>
    </r>
  </si>
  <si>
    <r>
      <t xml:space="preserve">Exposé : 10 min et Entretien : 20 min </t>
    </r>
    <r>
      <rPr>
        <b/>
        <sz val="11"/>
        <color theme="1"/>
        <rFont val="Arial"/>
        <family val="2"/>
      </rPr>
      <t>Note : 20 pts</t>
    </r>
  </si>
  <si>
    <r>
      <t xml:space="preserve">- une grille de notation E33 – Aménagement et équipement de l’espace privé                                                                                            </t>
    </r>
    <r>
      <rPr>
        <b/>
        <i/>
        <sz val="11"/>
        <color rgb="FFFF0000"/>
        <rFont val="Arial"/>
        <family val="2"/>
      </rPr>
      <t>S7 orale</t>
    </r>
  </si>
  <si>
    <t>Le déroulement de cette situation est celui de l’épreuve ponctuelle : en l’absence du dossier produit par le candidat, celui-ci ne peut être interrogé et la note « 0 » est attribuée.</t>
  </si>
  <si>
    <r>
      <rPr>
        <sz val="11"/>
        <color theme="1"/>
        <rFont val="Arial"/>
        <family val="2"/>
      </rPr>
      <t>Sous épreuve  E31</t>
    </r>
    <r>
      <rPr>
        <b/>
        <sz val="11"/>
        <color theme="1"/>
        <rFont val="Arial"/>
        <family val="2"/>
      </rPr>
      <t xml:space="preserve"> Accompagnement des actes de la vie quotidienne à domicile   </t>
    </r>
    <r>
      <rPr>
        <b/>
        <sz val="11"/>
        <color rgb="FFFF0000"/>
        <rFont val="Arial"/>
        <family val="2"/>
      </rPr>
      <t>MP</t>
    </r>
  </si>
  <si>
    <t>C 1.1 Accueillir, communiquer avec la personne, sa famille et son entourage</t>
  </si>
  <si>
    <r>
      <t xml:space="preserve">*C 1.1.1 Organiser les conditions matérielles de l’accueil
*C 1.1.2 Créer une situation d’échange, favoriser le dialogue, l’expression de la personne, la coopération de la famille et de son entourage
*C 1.1.3 Analyser la demande
</t>
    </r>
    <r>
      <rPr>
        <sz val="9"/>
        <rFont val="Arial"/>
        <family val="2"/>
      </rPr>
      <t>C114-Adapter sa réponse aux situations (conflit, urgence)
C115-Orienter les personnes vers professionnels, services, partenaires</t>
    </r>
    <r>
      <rPr>
        <b/>
        <sz val="9"/>
        <rFont val="Arial"/>
        <family val="2"/>
      </rPr>
      <t xml:space="preserve">
</t>
    </r>
  </si>
  <si>
    <t>Respect de la confidentialité, du confort, de la convivialité, de la sécurité, 
Respect de la déontologie,  
Adaptation de la tenue, de l’attitude et du langage
Pertinence de l’orientation dans les limites des compétences</t>
  </si>
  <si>
    <t>C 1.2 Communiquer avec l’équipe, les autres professionnels, les services, les partenaires</t>
  </si>
  <si>
    <r>
      <rPr>
        <b/>
        <sz val="9"/>
        <rFont val="Arial"/>
        <family val="2"/>
      </rPr>
      <t xml:space="preserve">*C 1.2.1 Recueillir, sélectionner et ordonner les informations
*C 1.2.5 Transmettre les informations pour assurer la continuité de l’accompagnement
</t>
    </r>
    <r>
      <rPr>
        <sz val="9"/>
        <rFont val="Arial"/>
        <family val="2"/>
      </rPr>
      <t>C 1 2 8 Intervenir en tant que représentant du service lors de réunions</t>
    </r>
    <r>
      <rPr>
        <b/>
        <sz val="9"/>
        <rFont val="Arial"/>
        <family val="2"/>
      </rPr>
      <t xml:space="preserve">
</t>
    </r>
    <r>
      <rPr>
        <i/>
        <sz val="9"/>
        <rFont val="Arial"/>
        <family val="2"/>
      </rPr>
      <t xml:space="preserve">
</t>
    </r>
  </si>
  <si>
    <t>Transmissions complètes, exactes, objectives, 
Respect du positionnement professionnel</t>
  </si>
  <si>
    <t>*C 2.1.2 Planifier ses activités de travail (Q)</t>
  </si>
  <si>
    <t>Justification de l’organisation des activités en fonction des contraintes (horaires, de la personne…))</t>
  </si>
  <si>
    <t>C 2.2 Participer à la formation et à l’encadrement de stagiaires – Accueillir de nouveaux agents, des bénévoles</t>
  </si>
  <si>
    <t>*C 2.2.1 Présenter le service, les personnels, leurs fonctions (Q)
*C 2.2.2 Présenter les documents utilisés dans le service (Q)
*C 2.2.3 Montrer, justifier les modalités de réalisation des techniques (Q)</t>
  </si>
  <si>
    <t xml:space="preserve">Clarté et précision de la présentation (en s’appuyant les documents de la structure)
</t>
  </si>
  <si>
    <r>
      <t xml:space="preserve">*C 2.3.1 Repérer les personnels et instances chargées de la gestion et du contrôle qualité (Q)
</t>
    </r>
    <r>
      <rPr>
        <sz val="9"/>
        <rFont val="Arial"/>
        <family val="2"/>
      </rPr>
      <t>C 2.3.2 Participer à élaboration ou à l’amélioration d’outils ou document de qualité</t>
    </r>
    <r>
      <rPr>
        <b/>
        <sz val="9"/>
        <rFont val="Arial"/>
        <family val="2"/>
      </rPr>
      <t xml:space="preserve">
*C 2.3.3 Participer à la mise en œuvre d’une démarche qualité (Q)
*C 2.3.4 Participer à mise en œuvre démarche de prévention des risques professionnels (Q)</t>
    </r>
  </si>
  <si>
    <t>Identification correcte des instances et personnels
Repérage des dysfonctionnements et risques (fiches de contrôle, fiche incidents…)
Proposition de moyens de prévention adaptés</t>
  </si>
  <si>
    <t>*C 2.4.1 Evaluer les besoins en produits et matériels</t>
  </si>
  <si>
    <t>*C 3.1.1 Mettre en œuvre des techniques de nettoyage
*C 3.1.3 Mettre en œuvre des techniques d’entretien du linge
*C 3.1.4 Surveiller et maintenir l’état de fonctionnement du lit, des aides techniques, des dispositifs médicaux</t>
  </si>
  <si>
    <t>Maîtrise des techniques 
Respect règles d’hygiène, d’économie, d’ergonomie et de sécurité
Qualité des résultats</t>
  </si>
  <si>
    <t>C 3.3 Réaliser les activités liées à l’hygiène, au confort de la personne et à la sécurisation</t>
  </si>
  <si>
    <t>*C 3.3.1 Aider à la réalisation de soins d’hygiène corporelle de l’adulte
*C 3.3.3 Réaliser la toilette de l’enfant
*C 3.3.4 Aider à l’habillage et au déshabillage
*C 3.3.5 Assurer la réfection d’un lit inoccupé 
*C 3.3.6 Installer ou aider à mobiliser une personne pour le repos, les déplacements, des activités</t>
  </si>
  <si>
    <t>Prise en compte des besoins, potentialités
Maîtrise des techniques, Respect des règles d’hygiène, d’économie et d’ergonomie
Respect de l’intimité, Respect du confort, des désirs, Comportement relationnel adapté
Attitude stimulante, sécurisante</t>
  </si>
  <si>
    <t>C 3.5 Surveiller l’état de santé de la personne et intervenir en conséquence</t>
  </si>
  <si>
    <r>
      <t xml:space="preserve">*C 3.5.1 Observer le comportement relationnel et social, les attitudes …
*C 3.5.2 Identifier les signes de détresse, de douleur, les anomalies (Q)
</t>
    </r>
    <r>
      <rPr>
        <sz val="9"/>
        <color theme="1"/>
        <rFont val="Arial"/>
        <family val="2"/>
      </rPr>
      <t>C 3.5.4 Aider à la prise des médicaments</t>
    </r>
    <r>
      <rPr>
        <b/>
        <sz val="9"/>
        <color theme="1"/>
        <rFont val="Arial"/>
        <family val="2"/>
      </rPr>
      <t xml:space="preserve">
*C 3.5.5 Evaluer le caractère urgent d’une situation, agir en conséquence (Q)</t>
    </r>
  </si>
  <si>
    <t xml:space="preserve">Repérage des changements du comportement et des attitudes 
Alerte des professionnels (SST)
</t>
  </si>
  <si>
    <t>C 3.6 Concevoir et préparer des collations,  des repas équilibrés conformes à un régime et aider à la prise du repas</t>
  </si>
  <si>
    <r>
      <t xml:space="preserve">C 3.6.1 Concevoir des repas  </t>
    </r>
    <r>
      <rPr>
        <b/>
        <sz val="9"/>
        <color theme="1"/>
        <rFont val="Arial"/>
        <family val="2"/>
      </rPr>
      <t xml:space="preserve">
*C 3.6.2 Préparer des repas / *C 3.6.3 Préparer des collations
*C 3.6.4 Distribuer des collations ou des repas
*C 3.6.6 Aider à la prise des repas
*C 3.6.7 Conserver des aliments, des préparations culinaires</t>
    </r>
  </si>
  <si>
    <t>Prise en compte des goûts, des habitudes et du régime de la personne
Respect règles d’hygiène, d’économie, d’ergonomie, sécurité et confort
Qualité du résultat</t>
  </si>
  <si>
    <r>
      <rPr>
        <sz val="11"/>
        <color theme="1"/>
        <rFont val="Arial"/>
        <family val="2"/>
      </rPr>
      <t>Sous épreuve  E32</t>
    </r>
    <r>
      <rPr>
        <b/>
        <sz val="11"/>
        <color theme="1"/>
        <rFont val="Arial"/>
        <family val="2"/>
      </rPr>
      <t xml:space="preserve">             Organisation d'intervention à domicile    </t>
    </r>
    <r>
      <rPr>
        <b/>
        <sz val="11"/>
        <color rgb="FFFF0000"/>
        <rFont val="Arial"/>
        <family val="2"/>
      </rPr>
      <t>CF</t>
    </r>
  </si>
  <si>
    <r>
      <t xml:space="preserve">A partir d'une situation empruntée au secteur "à domicile" (Dossier ressource),
présenter et s'entretenir avec un jury sur l'organisation et l'intervention des membres d'une équipe, l'organisation d'une réunion </t>
    </r>
    <r>
      <rPr>
        <i/>
        <sz val="10"/>
        <color theme="1"/>
        <rFont val="Arial"/>
        <family val="2"/>
      </rPr>
      <t>(Gestion d'une équipe restreinte)</t>
    </r>
    <r>
      <rPr>
        <sz val="10"/>
        <color theme="1"/>
        <rFont val="Arial"/>
        <family val="2"/>
      </rPr>
      <t xml:space="preserve"> et la gestion des documents de la vie quotidienne </t>
    </r>
    <r>
      <rPr>
        <i/>
        <sz val="10"/>
        <color theme="1"/>
        <rFont val="Arial"/>
        <family val="2"/>
      </rPr>
      <t>(Intervention à domicile).</t>
    </r>
  </si>
  <si>
    <t>C 1.2.2 Choisir et utiliser l’outil de communication
C 1.2.6 Préparer une réunion de travail
C 1.2.7 Animer une réunion de travail</t>
  </si>
  <si>
    <t>Présentation de l’ordre du jour et des objectifs de la réunion
Justification des supports de communication choisis
Planification des étapes de la préparation et de la mise en œuvre de la réunion</t>
  </si>
  <si>
    <t>C2.1 – Organiser le travail en équipe professionnelle</t>
  </si>
  <si>
    <t>C 2.1.1 S’inscrire dans une équipe pluri professionnelle 
C 2.1.3 Etablir le planning de travail et des activités des membres d’une équipe
C 2.1.4 Participer à l’évaluation des personnels
C 2.1.5 Identifier les besoins de formation des personnels d’une équipe</t>
  </si>
  <si>
    <t>Identification du statut et des compétences des différents membres de l’équipe
Prise en compte des situations des personnes, des contraintes, 
Respect de la législation du travail 
Appréciation des activités de l’agent au regard du travail prescrit 
Identification et hiérarchisation des besoins en formation</t>
  </si>
  <si>
    <t>C3.8 Gérer des documents de la vie quotidienne</t>
  </si>
  <si>
    <t>C 3.8.1 Renseigner les documents administratifs courants
C 3.8.2 Proposer différentes modalités de classement des documents de la vie quotidienne
C 3.8.3 Aider à l’élaboration d’échéancier
C 3.8.4 Assurer le suivi des démarches engagées</t>
  </si>
  <si>
    <t>Documents correctement complétés, 
Mode de classement pertinent 
Respect des délais d’archivage
Lisibilité et fonctionnalité de l’échéancier, 
Suivi régulier aux bonnes échéances</t>
  </si>
  <si>
    <r>
      <rPr>
        <b/>
        <sz val="9"/>
        <rFont val="Arial"/>
        <family val="2"/>
      </rPr>
      <t xml:space="preserve">3 questions scientifiques et/ou techniques en lien avec le dossier seront posées à l'élève / apprenti au cours de l’entretien                                     </t>
    </r>
    <r>
      <rPr>
        <sz val="9"/>
        <rFont val="Arial"/>
        <family val="2"/>
      </rPr>
      <t xml:space="preserve">(Noter brièvement les questions posées) </t>
    </r>
  </si>
  <si>
    <t>Sciences médico-sociales
2.3-Services à domicile
2.4-Notions de droit
2.7-Travail en équipe, gestion d’équipe, tutorat
3-Communication professionnelle et interprofessionnelle
Techniques professionnelles et technologie associée
2-Animation de réunions de travail
3.3 Gestion des documents (services à l’usager)</t>
  </si>
  <si>
    <t>L'exposé est structuré et cohérent     -     L’expression orale est claire (débit, élocution, vocabulaire professionnel,…)     -     L’écoute est de qualité.</t>
  </si>
  <si>
    <r>
      <rPr>
        <sz val="11"/>
        <color theme="1"/>
        <rFont val="Arial"/>
        <family val="2"/>
      </rPr>
      <t>Sous épreuve  E33</t>
    </r>
    <r>
      <rPr>
        <b/>
        <sz val="11"/>
        <color theme="1"/>
        <rFont val="Arial"/>
        <family val="2"/>
      </rPr>
      <t xml:space="preserve"> Aménagement et équipement de l'espace privé   </t>
    </r>
    <r>
      <rPr>
        <b/>
        <sz val="11"/>
        <color rgb="FFFF0000"/>
        <rFont val="Arial"/>
        <family val="2"/>
      </rPr>
      <t>CF</t>
    </r>
  </si>
  <si>
    <t>A partir d'un dossier élaboré au cours d'une PFMP : proposer et justifier un aménagement de l'espace de vie de la personne, choisr et commander un équipement en lien avec l'aménagement proposé, assurer le suivi des contrats de location et de maintenance.</t>
  </si>
  <si>
    <t xml:space="preserve">C 2.4.3 Rédiger un bon de commande et assurer le suivi des commandes
C 2.4.4 Assurer le suivi des contrats de location, de maintenance
</t>
  </si>
  <si>
    <t>Présentation d’un bon de commande complété
Justification des différentes rubriques du bon de commande
Suivi de l’échéance et du renouvellement (présentation d’un outil de suivi)</t>
  </si>
  <si>
    <t>C 3.3.8 Proposer des aménagements d’espace pour favoriser l’autonomie de la personne et prévenir les accidents domestiques</t>
  </si>
  <si>
    <t>Enoncé des besoins, des habitudes, des souhaits de la personne,
Propositions adaptées et justifiées confortables, non dangereuses… (plans, images et position du matériel)</t>
  </si>
  <si>
    <r>
      <rPr>
        <b/>
        <sz val="8"/>
        <color theme="1"/>
        <rFont val="Arial"/>
        <family val="2"/>
      </rPr>
      <t>Techniques professionnelles et technologies associées-ergonomie-soins</t>
    </r>
    <r>
      <rPr>
        <sz val="8"/>
        <color theme="1"/>
        <rFont val="Arial"/>
        <family val="2"/>
      </rPr>
      <t xml:space="preserve">
3.2.14-Matériels d’aide à la mobilisation, aux déplacements
</t>
    </r>
    <r>
      <rPr>
        <b/>
        <sz val="8"/>
        <color theme="1"/>
        <rFont val="Arial"/>
        <family val="2"/>
      </rPr>
      <t>Techniques professionnelles et technologie associée-services à l’usager</t>
    </r>
    <r>
      <rPr>
        <sz val="8"/>
        <color theme="1"/>
        <rFont val="Arial"/>
        <family val="2"/>
      </rPr>
      <t xml:space="preserve">
1.7.1-Facteurs d’hygiène et de confort
1.7.2-Agencement et équipement des locaux pour l’accessibilité et la sécurité </t>
    </r>
  </si>
  <si>
    <t>L’outil de communication utilisé pour l’exposé est pertinent
L’exposé est structuré et cohérent, l’attitude adaptée
L’expression orale est claire (débit, élocution, vocabulaire professionnel,…)
Les réponses sont pertinentes et justifient les éléments présentés
L’écoute est de qualité</t>
  </si>
  <si>
    <t xml:space="preserve">NOM et Prénom du candidat : </t>
  </si>
  <si>
    <t>(pratique/80 – écrit/40 =  /120)</t>
  </si>
  <si>
    <t xml:space="preserve">Grille de notation EP2 – Centre de formation  </t>
  </si>
  <si>
    <t>Nom de la structure : 
Noms des évaluateurs :
Date :
Appréciation globale :</t>
  </si>
  <si>
    <t xml:space="preserve">Nom de la structure : 
Noms des évaluateurs : 
</t>
  </si>
  <si>
    <r>
      <rPr>
        <b/>
        <sz val="10"/>
        <rFont val="Arial"/>
        <family val="2"/>
      </rPr>
      <t>*C 3.4.1  Choisir une ou des activités pour une personne, un groupe
*C 3.4.5 Conduire et évaluer une activité individuelle, (vie quotidienne, activité motrice, d’éveil, de maintien de l’autonomie, de loisirs)</t>
    </r>
    <r>
      <rPr>
        <i/>
        <sz val="10"/>
        <rFont val="Arial"/>
        <family val="2"/>
      </rPr>
      <t xml:space="preserve">                 </t>
    </r>
    <r>
      <rPr>
        <sz val="10"/>
        <color theme="4"/>
        <rFont val="Calibri"/>
        <family val="2"/>
      </rPr>
      <t/>
    </r>
  </si>
  <si>
    <r>
      <t xml:space="preserve">C3 4 : Concevoir et mettre en œuvre des activités d’acquisition ou de maintien de l’autonomie et de la vie sociale l’état de santé de la personne et intervenir en conséquence </t>
    </r>
    <r>
      <rPr>
        <i/>
        <sz val="9"/>
        <color theme="1"/>
        <rFont val="Arial"/>
        <family val="2"/>
      </rPr>
      <t>(C341 Choisir une ou des activités pour une personne, un groupe, C345 Conduire et évaluer une activité individuelle – vie quotidienne – activité motrice – d’éveil – de maintien de l’autonomie – de loisirs)</t>
    </r>
  </si>
  <si>
    <r>
      <t>Techniques professionnelles et technologie associée – Animation – Education à la santé </t>
    </r>
    <r>
      <rPr>
        <i/>
        <sz val="9"/>
        <color theme="1"/>
        <rFont val="Arial"/>
        <family val="2"/>
      </rPr>
      <t xml:space="preserve"> – Conduites d’activités pour une personne</t>
    </r>
  </si>
  <si>
    <r>
      <rPr>
        <u/>
        <sz val="8"/>
        <color theme="1"/>
        <rFont val="Arial"/>
        <family val="2"/>
      </rPr>
      <t>Sciences médico-sociales</t>
    </r>
    <r>
      <rPr>
        <sz val="8"/>
        <color theme="1"/>
        <rFont val="Arial"/>
        <family val="2"/>
      </rPr>
      <t xml:space="preserve">
2. 2 Le projet individualisé, projet de vie, projet personnalisé, projet d’accompagnement
2. 8 La relation personne aidante – personne aidée
3. 2 La communication écrite
</t>
    </r>
    <r>
      <rPr>
        <u/>
        <sz val="8"/>
        <color theme="1"/>
        <rFont val="Arial"/>
        <family val="2"/>
      </rPr>
      <t>Techniques prof. et technologie associée - Animation – Education à la santé</t>
    </r>
    <r>
      <rPr>
        <sz val="8"/>
        <color theme="1"/>
        <rFont val="Arial"/>
        <family val="2"/>
      </rPr>
      <t xml:space="preserve">
1.2 Conduites d’activités pour une personne</t>
    </r>
  </si>
  <si>
    <t>Le formateur rencontre le tuteur à l'issue de la période d’apprentissage pour établir 
une appréciation (cocher TI / I / S / TS).</t>
  </si>
  <si>
    <r>
      <t>Appréciations
NE! :</t>
    </r>
    <r>
      <rPr>
        <b/>
        <sz val="9"/>
        <color theme="1"/>
        <rFont val="Century Gothic"/>
        <family val="2"/>
        <scheme val="minor"/>
      </rPr>
      <t xml:space="preserve">Les compétences "non évaluables" seront obligatoirement justifiées dans ce cadre.
</t>
    </r>
  </si>
  <si>
    <r>
      <t>Appréciations
NE ! :</t>
    </r>
    <r>
      <rPr>
        <b/>
        <sz val="9"/>
        <color theme="1"/>
        <rFont val="Century Gothic"/>
        <family val="2"/>
        <scheme val="minor"/>
      </rPr>
      <t xml:space="preserve">Les compétences "non évaluables" seront obligatoirement justifiées dans ce cadre.
</t>
    </r>
  </si>
  <si>
    <t>…</t>
  </si>
  <si>
    <t>……………………..</t>
  </si>
  <si>
    <t>……………………….</t>
  </si>
  <si>
    <t>La note est générée automatiq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</si>
</sst>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
    <numFmt numFmtId="165" formatCode="[&lt;=9999999]###\-####;\(###\)\ ###\-####"/>
  </numFmts>
  <fonts count="108">
    <font>
      <sz val="10"/>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b/>
      <sz val="8"/>
      <color theme="1" tint="0.14996795556505021"/>
      <name val="Century Gothic"/>
      <family val="1"/>
      <scheme val="minor"/>
    </font>
    <font>
      <sz val="8"/>
      <name val="Century Gothic"/>
      <family val="1"/>
      <scheme val="minor"/>
    </font>
    <font>
      <b/>
      <sz val="8"/>
      <color theme="1" tint="0.14996795556505021"/>
      <name val="Century Gothic"/>
      <family val="2"/>
      <scheme val="minor"/>
    </font>
    <font>
      <sz val="8"/>
      <name val="Century Gothic"/>
      <family val="2"/>
      <scheme val="minor"/>
    </font>
    <font>
      <b/>
      <sz val="22"/>
      <color theme="0"/>
      <name val="Century Gothic"/>
      <family val="2"/>
      <scheme val="major"/>
    </font>
    <font>
      <b/>
      <sz val="16"/>
      <color theme="0"/>
      <name val="Century Gothic"/>
      <family val="2"/>
      <scheme val="minor"/>
    </font>
    <font>
      <b/>
      <sz val="10"/>
      <color theme="1"/>
      <name val="Century Gothic"/>
      <family val="2"/>
      <scheme val="minor"/>
    </font>
    <font>
      <sz val="9"/>
      <color theme="1"/>
      <name val="Century Gothic"/>
      <family val="2"/>
      <scheme val="minor"/>
    </font>
    <font>
      <sz val="8"/>
      <color theme="1"/>
      <name val="Century Gothic"/>
      <family val="2"/>
      <scheme val="minor"/>
    </font>
    <font>
      <sz val="12"/>
      <color theme="3"/>
      <name val="Century Gothic"/>
      <family val="2"/>
      <scheme val="minor"/>
    </font>
    <font>
      <b/>
      <sz val="8"/>
      <color theme="1"/>
      <name val="Century Gothic"/>
      <family val="2"/>
      <scheme val="minor"/>
    </font>
    <font>
      <b/>
      <sz val="10"/>
      <color theme="1"/>
      <name val="Arial"/>
      <family val="2"/>
    </font>
    <font>
      <b/>
      <sz val="11"/>
      <color theme="1"/>
      <name val="Century Gothic"/>
      <family val="2"/>
      <scheme val="minor"/>
    </font>
    <font>
      <b/>
      <sz val="10"/>
      <color theme="3" tint="-0.24994659260841701"/>
      <name val="Century Gothic"/>
      <family val="2"/>
      <scheme val="minor"/>
    </font>
    <font>
      <sz val="8"/>
      <color theme="3" tint="-0.24994659260841701"/>
      <name val="Century Gothic"/>
      <family val="2"/>
      <scheme val="minor"/>
    </font>
    <font>
      <sz val="9"/>
      <color theme="3" tint="-0.24994659260841701"/>
      <name val="Century Gothic"/>
      <family val="2"/>
      <scheme val="minor"/>
    </font>
    <font>
      <b/>
      <sz val="8"/>
      <color theme="3" tint="-0.24994659260841701"/>
      <name val="Century Gothic"/>
      <family val="2"/>
      <scheme val="minor"/>
    </font>
    <font>
      <b/>
      <sz val="11"/>
      <color theme="1"/>
      <name val="Arial"/>
      <family val="2"/>
    </font>
    <font>
      <sz val="8"/>
      <color rgb="FFFF0000"/>
      <name val="Century Gothic"/>
      <family val="2"/>
      <scheme val="minor"/>
    </font>
    <font>
      <b/>
      <i/>
      <sz val="8"/>
      <color theme="1"/>
      <name val="Century Gothic"/>
      <family val="2"/>
      <scheme val="minor"/>
    </font>
    <font>
      <b/>
      <sz val="11"/>
      <color theme="3" tint="-0.24994659260841701"/>
      <name val="Century Gothic"/>
      <family val="2"/>
      <scheme val="minor"/>
    </font>
    <font>
      <b/>
      <sz val="11"/>
      <color theme="0"/>
      <name val="Century Gothic"/>
      <family val="2"/>
      <scheme val="minor"/>
    </font>
    <font>
      <b/>
      <sz val="10"/>
      <name val="Century Gothic"/>
      <family val="2"/>
      <scheme val="minor"/>
    </font>
    <font>
      <sz val="8"/>
      <color theme="3" tint="-0.249977111117893"/>
      <name val="Arial"/>
      <family val="2"/>
    </font>
    <font>
      <sz val="9"/>
      <name val="Century Gothic"/>
      <family val="2"/>
      <scheme val="minor"/>
    </font>
    <font>
      <b/>
      <sz val="9"/>
      <name val="Century Gothic"/>
      <family val="2"/>
      <scheme val="minor"/>
    </font>
    <font>
      <b/>
      <sz val="9"/>
      <color theme="1"/>
      <name val="Arial"/>
      <family val="2"/>
    </font>
    <font>
      <b/>
      <sz val="8"/>
      <color theme="1"/>
      <name val="Arial"/>
      <family val="2"/>
    </font>
    <font>
      <b/>
      <sz val="12"/>
      <color theme="1"/>
      <name val="Arial"/>
      <family val="2"/>
    </font>
    <font>
      <sz val="10"/>
      <color theme="1"/>
      <name val="Times New Roman"/>
      <family val="1"/>
    </font>
    <font>
      <b/>
      <sz val="14"/>
      <color theme="1"/>
      <name val="Arial"/>
      <family val="2"/>
    </font>
    <font>
      <i/>
      <sz val="11"/>
      <color theme="1"/>
      <name val="Arial"/>
      <family val="2"/>
    </font>
    <font>
      <sz val="12"/>
      <color theme="1"/>
      <name val="Times New Roman"/>
      <family val="1"/>
    </font>
    <font>
      <sz val="10"/>
      <color theme="1"/>
      <name val="Arial"/>
      <family val="2"/>
    </font>
    <font>
      <u/>
      <sz val="10"/>
      <color theme="1"/>
      <name val="Arial"/>
      <family val="2"/>
    </font>
    <font>
      <sz val="8"/>
      <color theme="1"/>
      <name val="Arial"/>
      <family val="2"/>
    </font>
    <font>
      <b/>
      <i/>
      <sz val="10"/>
      <color theme="1"/>
      <name val="Arial"/>
      <family val="2"/>
    </font>
    <font>
      <sz val="7"/>
      <color theme="1"/>
      <name val="Times New Roman"/>
      <family val="1"/>
    </font>
    <font>
      <b/>
      <i/>
      <sz val="10"/>
      <color rgb="FFFF0000"/>
      <name val="Arial"/>
      <family val="2"/>
    </font>
    <font>
      <i/>
      <sz val="10"/>
      <color theme="1"/>
      <name val="Arial"/>
      <family val="2"/>
    </font>
    <font>
      <b/>
      <sz val="14"/>
      <color rgb="FFFF0000"/>
      <name val="Century Gothic"/>
      <family val="2"/>
      <scheme val="minor"/>
    </font>
    <font>
      <sz val="11"/>
      <color theme="1"/>
      <name val="Arial"/>
      <family val="2"/>
    </font>
    <font>
      <sz val="9"/>
      <color theme="1"/>
      <name val="Arial"/>
      <family val="2"/>
    </font>
    <font>
      <b/>
      <sz val="11"/>
      <color rgb="FFFF0000"/>
      <name val="Arial"/>
      <family val="2"/>
    </font>
    <font>
      <b/>
      <sz val="12"/>
      <color rgb="FFFF0000"/>
      <name val="Arial"/>
      <family val="2"/>
    </font>
    <font>
      <b/>
      <sz val="14"/>
      <color rgb="FFFF0000"/>
      <name val="Arial"/>
      <family val="2"/>
    </font>
    <font>
      <sz val="12"/>
      <color theme="1"/>
      <name val="Arial"/>
      <family val="2"/>
    </font>
    <font>
      <i/>
      <sz val="9"/>
      <color theme="1"/>
      <name val="Arial"/>
      <family val="2"/>
    </font>
    <font>
      <sz val="9"/>
      <color theme="1"/>
      <name val="Times New Roman"/>
      <family val="1"/>
    </font>
    <font>
      <b/>
      <sz val="10"/>
      <color rgb="FFFF0000"/>
      <name val="Arial"/>
      <family val="2"/>
    </font>
    <font>
      <b/>
      <i/>
      <sz val="11"/>
      <color rgb="FFFF0000"/>
      <name val="Arial"/>
      <family val="2"/>
    </font>
    <font>
      <sz val="11"/>
      <color theme="1"/>
      <name val="Times New Roman"/>
      <family val="1"/>
    </font>
    <font>
      <b/>
      <i/>
      <sz val="12"/>
      <color rgb="FFFF0000"/>
      <name val="Arial"/>
      <family val="2"/>
    </font>
    <font>
      <u/>
      <sz val="11"/>
      <color theme="1"/>
      <name val="Arial"/>
      <family val="2"/>
    </font>
    <font>
      <sz val="11"/>
      <color rgb="FF000000"/>
      <name val="Arial"/>
      <family val="2"/>
    </font>
    <font>
      <sz val="11"/>
      <color theme="1"/>
      <name val="Wingdings"/>
      <charset val="2"/>
    </font>
    <font>
      <b/>
      <u/>
      <sz val="14"/>
      <color rgb="FFFF0000"/>
      <name val="Arial"/>
      <family val="2"/>
    </font>
    <font>
      <i/>
      <sz val="9"/>
      <color theme="1"/>
      <name val="Century Gothic"/>
      <family val="2"/>
      <scheme val="minor"/>
    </font>
    <font>
      <b/>
      <sz val="10"/>
      <color rgb="FF000000"/>
      <name val="Century Gothic"/>
      <family val="2"/>
      <scheme val="minor"/>
    </font>
    <font>
      <sz val="10"/>
      <color rgb="FF000000"/>
      <name val="Century Gothic"/>
      <family val="2"/>
      <scheme val="minor"/>
    </font>
    <font>
      <sz val="11"/>
      <color rgb="FF000000"/>
      <name val="Century Gothic"/>
      <family val="2"/>
      <scheme val="minor"/>
    </font>
    <font>
      <b/>
      <sz val="10"/>
      <name val="Arial"/>
      <family val="2"/>
    </font>
    <font>
      <i/>
      <sz val="10"/>
      <name val="Arial"/>
      <family val="2"/>
    </font>
    <font>
      <sz val="10"/>
      <color theme="4"/>
      <name val="Calibri"/>
      <family val="2"/>
    </font>
    <font>
      <sz val="10"/>
      <name val="Arial"/>
      <family val="2"/>
    </font>
    <font>
      <b/>
      <i/>
      <sz val="10"/>
      <name val="Arial"/>
      <family val="2"/>
    </font>
    <font>
      <i/>
      <sz val="9"/>
      <name val="Arial"/>
      <family val="2"/>
    </font>
    <font>
      <b/>
      <u/>
      <sz val="10"/>
      <name val="Arial"/>
      <family val="2"/>
    </font>
    <font>
      <u/>
      <sz val="8"/>
      <color theme="1"/>
      <name val="Arial"/>
      <family val="2"/>
    </font>
    <font>
      <sz val="10"/>
      <color rgb="FFFF0000"/>
      <name val="Arial"/>
      <family val="2"/>
    </font>
    <font>
      <b/>
      <i/>
      <sz val="9"/>
      <color theme="1"/>
      <name val="Arial"/>
      <family val="2"/>
    </font>
    <font>
      <b/>
      <sz val="9"/>
      <name val="Arial"/>
      <family val="2"/>
    </font>
    <font>
      <sz val="9"/>
      <name val="Arial"/>
      <family val="2"/>
    </font>
    <font>
      <b/>
      <i/>
      <sz val="9"/>
      <name val="Arial"/>
      <family val="2"/>
    </font>
    <font>
      <b/>
      <sz val="26"/>
      <color theme="1"/>
      <name val="Arial"/>
      <family val="2"/>
    </font>
    <font>
      <b/>
      <sz val="18"/>
      <color theme="1"/>
      <name val="Arial"/>
      <family val="2"/>
    </font>
    <font>
      <u/>
      <sz val="12"/>
      <color theme="1"/>
      <name val="Arial"/>
      <family val="2"/>
    </font>
    <font>
      <b/>
      <sz val="16"/>
      <color theme="1"/>
      <name val="Arial"/>
      <family val="2"/>
    </font>
    <font>
      <b/>
      <sz val="22"/>
      <color theme="1"/>
      <name val="Arial"/>
      <family val="2"/>
    </font>
    <font>
      <b/>
      <sz val="11"/>
      <color rgb="FF0070C0"/>
      <name val="Century Gothic"/>
      <family val="2"/>
      <scheme val="minor"/>
    </font>
    <font>
      <b/>
      <sz val="12"/>
      <name val="Century Gothic"/>
      <family val="2"/>
      <scheme val="minor"/>
    </font>
    <font>
      <b/>
      <sz val="12"/>
      <color theme="1"/>
      <name val="Century Gothic"/>
      <family val="2"/>
      <scheme val="minor"/>
    </font>
    <font>
      <b/>
      <sz val="14"/>
      <color theme="1"/>
      <name val="Century Gothic"/>
      <family val="2"/>
      <scheme val="minor"/>
    </font>
    <font>
      <b/>
      <sz val="9"/>
      <color theme="1"/>
      <name val="Century Gothic"/>
      <family val="2"/>
      <scheme val="minor"/>
    </font>
    <font>
      <b/>
      <sz val="9"/>
      <color indexed="81"/>
      <name val="Tahoma"/>
      <family val="2"/>
    </font>
    <font>
      <sz val="9"/>
      <color indexed="81"/>
      <name val="Tahoma"/>
      <family val="2"/>
    </font>
    <font>
      <i/>
      <sz val="4"/>
      <color theme="1"/>
      <name val="Arial"/>
      <family val="2"/>
    </font>
    <font>
      <b/>
      <sz val="9"/>
      <color rgb="FFFF0000"/>
      <name val="Arial"/>
      <family val="2"/>
    </font>
    <font>
      <sz val="7"/>
      <color theme="1"/>
      <name val="Arial"/>
      <family val="2"/>
    </font>
    <font>
      <b/>
      <sz val="10"/>
      <color theme="1"/>
      <name val="Calibri"/>
      <family val="2"/>
    </font>
    <font>
      <b/>
      <i/>
      <sz val="10"/>
      <color rgb="FF0070C0"/>
      <name val="Calibri"/>
      <family val="2"/>
    </font>
    <font>
      <i/>
      <sz val="10"/>
      <color theme="1"/>
      <name val="Calibri"/>
      <family val="2"/>
    </font>
    <font>
      <b/>
      <i/>
      <sz val="10"/>
      <color theme="1"/>
      <name val="Calibri"/>
      <family val="2"/>
    </font>
    <font>
      <i/>
      <sz val="10"/>
      <color rgb="FF0070C0"/>
      <name val="Arial"/>
      <family val="2"/>
    </font>
    <font>
      <b/>
      <i/>
      <sz val="8"/>
      <color theme="1"/>
      <name val="Arial"/>
      <family val="2"/>
    </font>
    <font>
      <b/>
      <sz val="8"/>
      <color theme="1"/>
      <name val="SymbolMT"/>
    </font>
    <font>
      <b/>
      <i/>
      <u/>
      <sz val="10"/>
      <color theme="1"/>
      <name val="Arial"/>
      <family val="2"/>
    </font>
    <font>
      <b/>
      <i/>
      <sz val="11"/>
      <color theme="1"/>
      <name val="Arial"/>
      <family val="2"/>
    </font>
    <font>
      <i/>
      <sz val="11"/>
      <color rgb="FF3366FF"/>
      <name val="Arial"/>
      <family val="2"/>
    </font>
    <font>
      <sz val="11"/>
      <name val="Century Gothic"/>
      <family val="2"/>
      <scheme val="minor"/>
    </font>
    <font>
      <b/>
      <i/>
      <sz val="12"/>
      <color theme="1"/>
      <name val="Times New Roman"/>
      <family val="1"/>
    </font>
    <font>
      <b/>
      <sz val="14"/>
      <color rgb="FF0070C0"/>
      <name val="Century Gothic"/>
      <family val="2"/>
      <scheme val="minor"/>
    </font>
  </fonts>
  <fills count="45">
    <fill>
      <patternFill patternType="none"/>
    </fill>
    <fill>
      <patternFill patternType="gray125"/>
    </fill>
    <fill>
      <patternFill patternType="solid">
        <fgColor theme="4" tint="0.799981688894314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0"/>
      </patternFill>
    </fill>
    <fill>
      <patternFill patternType="lightUp">
        <fgColor theme="0" tint="-0.34998626667073579"/>
        <bgColor indexed="65"/>
      </patternFill>
    </fill>
    <fill>
      <patternFill patternType="solid">
        <fgColor theme="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C2D69B"/>
        <bgColor indexed="64"/>
      </patternFill>
    </fill>
    <fill>
      <patternFill patternType="solid">
        <fgColor rgb="FFEAF1DD"/>
        <bgColor indexed="64"/>
      </patternFill>
    </fill>
    <fill>
      <patternFill patternType="solid">
        <fgColor rgb="FFF2DBDB"/>
        <bgColor indexed="64"/>
      </patternFill>
    </fill>
    <fill>
      <patternFill patternType="solid">
        <fgColor rgb="FFDBE5F1"/>
        <bgColor indexed="64"/>
      </patternFill>
    </fill>
    <fill>
      <patternFill patternType="solid">
        <fgColor rgb="FF95B3D7"/>
        <bgColor indexed="64"/>
      </patternFill>
    </fill>
    <fill>
      <patternFill patternType="solid">
        <fgColor rgb="FFE5DFEC"/>
        <bgColor indexed="64"/>
      </patternFill>
    </fill>
    <fill>
      <patternFill patternType="solid">
        <fgColor rgb="FFFFFFFF"/>
        <bgColor indexed="64"/>
      </patternFill>
    </fill>
    <fill>
      <patternFill patternType="solid">
        <fgColor rgb="FFFFFF99"/>
        <bgColor indexed="64"/>
      </patternFill>
    </fill>
    <fill>
      <patternFill patternType="solid">
        <fgColor rgb="FFFABF8F"/>
        <bgColor indexed="64"/>
      </patternFill>
    </fill>
    <fill>
      <patternFill patternType="solid">
        <fgColor rgb="FFFBD4B4"/>
        <bgColor indexed="64"/>
      </patternFill>
    </fill>
    <fill>
      <patternFill patternType="solid">
        <fgColor rgb="FFFDE9D9"/>
        <bgColor indexed="64"/>
      </patternFill>
    </fill>
    <fill>
      <patternFill patternType="solid">
        <fgColor rgb="FFCC99FF"/>
        <bgColor indexed="64"/>
      </patternFill>
    </fill>
    <fill>
      <patternFill patternType="solid">
        <fgColor rgb="FFCCCCFF"/>
        <bgColor indexed="64"/>
      </patternFill>
    </fill>
    <fill>
      <patternFill patternType="solid">
        <fgColor rgb="FFCCECFF"/>
        <bgColor indexed="64"/>
      </patternFill>
    </fill>
    <fill>
      <patternFill patternType="solid">
        <fgColor rgb="FFE5B8B7"/>
        <bgColor indexed="64"/>
      </patternFill>
    </fill>
    <fill>
      <patternFill patternType="solid">
        <fgColor theme="0"/>
        <bgColor theme="4" tint="0.59999389629810485"/>
      </patternFill>
    </fill>
    <fill>
      <patternFill patternType="solid">
        <fgColor theme="9"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3" tint="0.79998168889431442"/>
        <bgColor theme="4" tint="0.59999389629810485"/>
      </patternFill>
    </fill>
    <fill>
      <patternFill patternType="solid">
        <fgColor theme="2" tint="-9.9978637043366805E-2"/>
        <bgColor theme="4" tint="0.59999389629810485"/>
      </patternFill>
    </fill>
    <fill>
      <patternFill patternType="solid">
        <fgColor theme="7" tint="0.79998168889431442"/>
        <bgColor indexed="64"/>
      </patternFill>
    </fill>
    <fill>
      <patternFill patternType="solid">
        <fgColor theme="7" tint="0.59999389629810485"/>
        <bgColor theme="4" tint="0.59999389629810485"/>
      </patternFill>
    </fill>
    <fill>
      <patternFill patternType="solid">
        <fgColor theme="0" tint="-4.9989318521683403E-2"/>
        <bgColor theme="4" tint="0.59999389629810485"/>
      </patternFill>
    </fill>
    <fill>
      <patternFill patternType="solid">
        <fgColor theme="7" tint="0.39997558519241921"/>
        <bgColor indexed="64"/>
      </patternFill>
    </fill>
    <fill>
      <patternFill patternType="solid">
        <fgColor rgb="FFDDD9C3"/>
        <bgColor indexed="64"/>
      </patternFill>
    </fill>
    <fill>
      <patternFill patternType="solid">
        <fgColor rgb="FFEEECE1"/>
        <bgColor indexed="64"/>
      </patternFill>
    </fill>
    <fill>
      <patternFill patternType="solid">
        <fgColor rgb="FFD9D9D9"/>
        <bgColor indexed="64"/>
      </patternFill>
    </fill>
    <fill>
      <patternFill patternType="solid">
        <fgColor theme="8" tint="0.79998168889431442"/>
        <bgColor indexed="64"/>
      </patternFill>
    </fill>
    <fill>
      <patternFill patternType="solid">
        <fgColor theme="8" tint="0.79998168889431442"/>
        <bgColor theme="4" tint="0.59999389629810485"/>
      </patternFill>
    </fill>
  </fills>
  <borders count="6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top style="thin">
        <color theme="3" tint="0.59996337778862885"/>
      </top>
      <bottom/>
      <diagonal/>
    </border>
    <border>
      <left/>
      <right style="medium">
        <color indexed="64"/>
      </right>
      <top style="medium">
        <color indexed="64"/>
      </top>
      <bottom style="medium">
        <color indexed="64"/>
      </bottom>
      <diagonal/>
    </border>
    <border>
      <left style="thin">
        <color theme="3" tint="0.59996337778862885"/>
      </left>
      <right style="thin">
        <color theme="1" tint="0.499984740745262"/>
      </right>
      <top style="thin">
        <color theme="3" tint="0.59996337778862885"/>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Dash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Dashed">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15">
    <xf numFmtId="0" fontId="0" fillId="0" borderId="0"/>
    <xf numFmtId="0" fontId="10" fillId="0" borderId="0" applyNumberFormat="0" applyFill="0" applyBorder="0" applyAlignment="0" applyProtection="0"/>
    <xf numFmtId="0" fontId="6" fillId="3" borderId="1">
      <alignment vertical="center"/>
    </xf>
    <xf numFmtId="0" fontId="7" fillId="0" borderId="1">
      <alignment horizontal="left" vertical="center" wrapText="1"/>
      <protection locked="0"/>
    </xf>
    <xf numFmtId="164" fontId="7" fillId="0" borderId="1">
      <alignment horizontal="left" vertical="center" wrapText="1"/>
      <protection locked="0"/>
    </xf>
    <xf numFmtId="165" fontId="7" fillId="0" borderId="1">
      <alignment horizontal="left" vertical="center" wrapText="1"/>
      <protection locked="0"/>
    </xf>
    <xf numFmtId="0" fontId="8" fillId="4" borderId="2" applyBorder="0">
      <alignment horizontal="center" vertical="center"/>
    </xf>
    <xf numFmtId="1" fontId="8" fillId="4" borderId="1">
      <alignment horizontal="center" vertical="center"/>
    </xf>
    <xf numFmtId="0" fontId="9" fillId="5" borderId="1">
      <alignment horizontal="center" vertical="center"/>
      <protection locked="0"/>
    </xf>
    <xf numFmtId="0" fontId="9" fillId="6" borderId="1">
      <alignment horizontal="center" vertical="center"/>
    </xf>
    <xf numFmtId="0" fontId="11" fillId="0" borderId="0" applyNumberFormat="0" applyFill="0" applyBorder="0" applyAlignment="0" applyProtection="0"/>
    <xf numFmtId="0" fontId="15" fillId="0" borderId="0" applyNumberFormat="0" applyFill="0" applyBorder="0" applyAlignment="0" applyProtection="0"/>
    <xf numFmtId="0" fontId="5" fillId="0" borderId="0"/>
    <xf numFmtId="0" fontId="4" fillId="0" borderId="0"/>
    <xf numFmtId="0" fontId="3" fillId="0" borderId="0"/>
  </cellStyleXfs>
  <cellXfs count="810">
    <xf numFmtId="0" fontId="0" fillId="0" borderId="0" xfId="0"/>
    <xf numFmtId="0" fontId="0" fillId="0" borderId="0" xfId="0" applyProtection="1"/>
    <xf numFmtId="0" fontId="14" fillId="0" borderId="0" xfId="0" applyFont="1" applyProtection="1"/>
    <xf numFmtId="0" fontId="12" fillId="0" borderId="0" xfId="0" applyFont="1" applyProtection="1"/>
    <xf numFmtId="0" fontId="0" fillId="0" borderId="0" xfId="0" applyFont="1" applyProtection="1"/>
    <xf numFmtId="0" fontId="27" fillId="9" borderId="0" xfId="0" applyFont="1" applyFill="1" applyAlignment="1" applyProtection="1">
      <alignment horizontal="center"/>
    </xf>
    <xf numFmtId="0" fontId="22" fillId="0" borderId="3" xfId="0" applyFont="1" applyFill="1" applyBorder="1" applyAlignment="1" applyProtection="1">
      <alignment horizontal="left"/>
    </xf>
    <xf numFmtId="0" fontId="20" fillId="0" borderId="3" xfId="0" applyFont="1" applyFill="1" applyBorder="1" applyAlignment="1" applyProtection="1">
      <alignment horizontal="left"/>
    </xf>
    <xf numFmtId="0" fontId="21" fillId="0" borderId="3" xfId="0" applyFont="1" applyFill="1" applyBorder="1" applyAlignment="1" applyProtection="1">
      <alignment horizontal="left"/>
    </xf>
    <xf numFmtId="0" fontId="26" fillId="12" borderId="4" xfId="0" applyFont="1" applyFill="1" applyBorder="1" applyAlignment="1" applyProtection="1">
      <alignment horizontal="left" vertical="center"/>
    </xf>
    <xf numFmtId="0" fontId="19" fillId="2" borderId="6" xfId="0" applyFont="1" applyFill="1" applyBorder="1" applyAlignment="1" applyProtection="1">
      <alignment horizontal="left" vertical="center" wrapText="1"/>
    </xf>
    <xf numFmtId="0" fontId="22" fillId="2" borderId="3" xfId="0" applyFont="1" applyFill="1" applyBorder="1" applyAlignment="1" applyProtection="1">
      <alignment horizontal="left"/>
    </xf>
    <xf numFmtId="0" fontId="20" fillId="2" borderId="3" xfId="0" applyFont="1" applyFill="1" applyBorder="1" applyAlignment="1" applyProtection="1">
      <alignment horizontal="left"/>
    </xf>
    <xf numFmtId="0" fontId="21" fillId="2" borderId="3" xfId="0" applyFont="1" applyFill="1" applyBorder="1" applyAlignment="1" applyProtection="1">
      <alignment horizontal="left"/>
    </xf>
    <xf numFmtId="0" fontId="30" fillId="0" borderId="3" xfId="0" applyFont="1" applyFill="1" applyBorder="1" applyAlignment="1" applyProtection="1">
      <alignment horizontal="left"/>
    </xf>
    <xf numFmtId="0" fontId="19" fillId="0" borderId="6" xfId="0" applyFont="1" applyFill="1" applyBorder="1" applyAlignment="1" applyProtection="1">
      <alignment horizontal="left" vertical="center" wrapText="1"/>
    </xf>
    <xf numFmtId="0" fontId="20" fillId="0" borderId="3" xfId="0" applyFont="1" applyFill="1" applyBorder="1" applyAlignment="1" applyProtection="1">
      <alignment horizontal="left" wrapText="1"/>
    </xf>
    <xf numFmtId="0" fontId="13" fillId="2" borderId="3" xfId="0" applyFont="1" applyFill="1" applyBorder="1" applyAlignment="1" applyProtection="1">
      <alignment horizontal="left"/>
    </xf>
    <xf numFmtId="0" fontId="20" fillId="2" borderId="3" xfId="0" applyFont="1" applyFill="1" applyBorder="1" applyAlignment="1" applyProtection="1">
      <alignment horizontal="left" wrapText="1"/>
    </xf>
    <xf numFmtId="0" fontId="22" fillId="2" borderId="3" xfId="0" applyFont="1" applyFill="1" applyBorder="1" applyAlignment="1" applyProtection="1">
      <alignment vertical="center"/>
    </xf>
    <xf numFmtId="0" fontId="21" fillId="0" borderId="4"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0" fontId="27" fillId="9" borderId="0" xfId="0" applyFont="1" applyFill="1" applyAlignment="1" applyProtection="1">
      <alignment horizontal="center" vertical="center"/>
    </xf>
    <xf numFmtId="0" fontId="22" fillId="0" borderId="0" xfId="0" applyFont="1" applyFill="1" applyBorder="1" applyAlignment="1" applyProtection="1">
      <alignment horizontal="left" vertical="top"/>
    </xf>
    <xf numFmtId="0" fontId="31" fillId="0" borderId="3" xfId="0" applyFont="1" applyFill="1" applyBorder="1" applyAlignment="1" applyProtection="1">
      <alignment horizontal="left"/>
    </xf>
    <xf numFmtId="0" fontId="20" fillId="0" borderId="0" xfId="0" applyFont="1" applyFill="1" applyBorder="1" applyAlignment="1" applyProtection="1">
      <alignment horizontal="left" vertical="top"/>
    </xf>
    <xf numFmtId="0" fontId="20" fillId="2" borderId="0" xfId="0" applyFont="1" applyFill="1" applyBorder="1" applyAlignment="1" applyProtection="1">
      <alignment horizontal="left"/>
    </xf>
    <xf numFmtId="0" fontId="20" fillId="0" borderId="0" xfId="0" applyFont="1" applyFill="1" applyBorder="1" applyAlignment="1" applyProtection="1">
      <alignment horizontal="left"/>
    </xf>
    <xf numFmtId="0" fontId="30" fillId="0" borderId="0" xfId="0" applyFont="1" applyProtection="1"/>
    <xf numFmtId="0" fontId="28" fillId="0" borderId="0" xfId="0" applyFont="1" applyAlignment="1" applyProtection="1">
      <alignment horizontal="right"/>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23" fillId="15" borderId="14" xfId="0" applyFont="1" applyFill="1" applyBorder="1" applyAlignment="1">
      <alignment horizontal="center" vertical="center" wrapText="1"/>
    </xf>
    <xf numFmtId="0" fontId="38" fillId="0" borderId="0" xfId="0" applyFont="1" applyAlignment="1">
      <alignment vertical="center" wrapText="1"/>
    </xf>
    <xf numFmtId="0" fontId="41" fillId="0" borderId="14" xfId="0" applyFont="1" applyBorder="1" applyAlignment="1">
      <alignment vertical="center" wrapText="1"/>
    </xf>
    <xf numFmtId="0" fontId="39" fillId="0" borderId="14" xfId="0" applyFont="1" applyBorder="1" applyAlignment="1">
      <alignment vertical="center" wrapText="1"/>
    </xf>
    <xf numFmtId="0" fontId="0" fillId="0" borderId="14" xfId="0" applyBorder="1" applyAlignment="1">
      <alignment vertical="top" wrapText="1"/>
    </xf>
    <xf numFmtId="0" fontId="0" fillId="0" borderId="13" xfId="0" applyBorder="1" applyAlignment="1">
      <alignment vertical="top" wrapText="1"/>
    </xf>
    <xf numFmtId="0" fontId="41" fillId="0" borderId="15" xfId="0" applyFont="1" applyBorder="1" applyAlignment="1">
      <alignment vertical="center" wrapText="1"/>
    </xf>
    <xf numFmtId="0" fontId="41" fillId="0" borderId="13" xfId="0" applyFont="1"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39" fillId="0" borderId="13" xfId="0" applyFont="1" applyBorder="1" applyAlignment="1">
      <alignment horizontal="center" vertical="center" wrapText="1"/>
    </xf>
    <xf numFmtId="0" fontId="39" fillId="0" borderId="13" xfId="0" applyFont="1" applyBorder="1" applyAlignment="1">
      <alignment vertical="center" wrapText="1"/>
    </xf>
    <xf numFmtId="0" fontId="45" fillId="0" borderId="0" xfId="0" applyFont="1" applyAlignment="1">
      <alignment vertical="center"/>
    </xf>
    <xf numFmtId="0" fontId="33" fillId="18" borderId="12" xfId="0" applyFont="1" applyFill="1" applyBorder="1" applyAlignment="1">
      <alignment horizontal="center" vertical="center" wrapText="1"/>
    </xf>
    <xf numFmtId="0" fontId="34" fillId="18" borderId="12" xfId="0" applyFont="1" applyFill="1" applyBorder="1" applyAlignment="1">
      <alignment horizontal="center" vertical="center" wrapText="1"/>
    </xf>
    <xf numFmtId="0" fontId="33" fillId="18" borderId="11" xfId="0" applyFont="1" applyFill="1" applyBorder="1" applyAlignment="1">
      <alignment horizontal="center" vertical="center" wrapText="1"/>
    </xf>
    <xf numFmtId="0" fontId="33" fillId="18" borderId="14" xfId="0" applyFont="1" applyFill="1" applyBorder="1" applyAlignment="1">
      <alignment horizontal="center" vertical="center" wrapText="1"/>
    </xf>
    <xf numFmtId="0" fontId="34" fillId="18" borderId="14" xfId="0" applyFont="1" applyFill="1" applyBorder="1" applyAlignment="1">
      <alignment horizontal="center" vertical="center" wrapText="1"/>
    </xf>
    <xf numFmtId="0" fontId="33" fillId="18" borderId="13" xfId="0" applyFont="1" applyFill="1" applyBorder="1" applyAlignment="1">
      <alignment horizontal="center" vertical="center" wrapText="1"/>
    </xf>
    <xf numFmtId="0" fontId="47" fillId="0" borderId="14" xfId="0" applyFont="1" applyBorder="1" applyAlignment="1">
      <alignment horizontal="center" vertical="center" wrapText="1"/>
    </xf>
    <xf numFmtId="0" fontId="23" fillId="0" borderId="14" xfId="0" applyFont="1" applyBorder="1" applyAlignment="1">
      <alignment horizontal="center" vertical="center" wrapText="1"/>
    </xf>
    <xf numFmtId="0" fontId="47" fillId="0" borderId="13" xfId="0" applyFont="1" applyBorder="1" applyAlignment="1">
      <alignment horizontal="center" vertical="center" wrapText="1"/>
    </xf>
    <xf numFmtId="0" fontId="33" fillId="17" borderId="14" xfId="0" applyFont="1" applyFill="1" applyBorder="1" applyAlignment="1">
      <alignment horizontal="center" vertical="center" wrapText="1"/>
    </xf>
    <xf numFmtId="0" fontId="23" fillId="17" borderId="14" xfId="0" applyFont="1" applyFill="1" applyBorder="1" applyAlignment="1">
      <alignment horizontal="center" vertical="center" wrapText="1"/>
    </xf>
    <xf numFmtId="0" fontId="48" fillId="0" borderId="14" xfId="0" applyFont="1" applyBorder="1" applyAlignment="1">
      <alignment vertical="center" wrapText="1"/>
    </xf>
    <xf numFmtId="0" fontId="48" fillId="0" borderId="13" xfId="0" applyFont="1" applyBorder="1" applyAlignment="1">
      <alignment vertical="center" wrapText="1"/>
    </xf>
    <xf numFmtId="0" fontId="17" fillId="19" borderId="17" xfId="0" applyFont="1" applyFill="1" applyBorder="1" applyAlignment="1">
      <alignment horizontal="center" vertical="center" wrapText="1"/>
    </xf>
    <xf numFmtId="0" fontId="39" fillId="19" borderId="14" xfId="0" applyFont="1" applyFill="1" applyBorder="1" applyAlignment="1">
      <alignment vertical="center" wrapText="1"/>
    </xf>
    <xf numFmtId="0" fontId="39" fillId="19" borderId="13" xfId="0" applyFont="1" applyFill="1" applyBorder="1" applyAlignment="1">
      <alignment vertical="center" wrapText="1"/>
    </xf>
    <xf numFmtId="0" fontId="45" fillId="19" borderId="13" xfId="0" applyFont="1" applyFill="1" applyBorder="1" applyAlignment="1">
      <alignment horizontal="center" vertical="center" wrapText="1"/>
    </xf>
    <xf numFmtId="0" fontId="17" fillId="19" borderId="14" xfId="0" applyFont="1" applyFill="1" applyBorder="1" applyAlignment="1">
      <alignment vertical="center" wrapText="1"/>
    </xf>
    <xf numFmtId="0" fontId="35" fillId="20" borderId="14" xfId="0" applyFont="1" applyFill="1" applyBorder="1" applyAlignment="1">
      <alignment horizontal="left" vertical="center" wrapText="1" indent="2"/>
    </xf>
    <xf numFmtId="0" fontId="38" fillId="0" borderId="0" xfId="0" applyFont="1" applyAlignment="1">
      <alignment horizontal="center" vertical="center"/>
    </xf>
    <xf numFmtId="0" fontId="49" fillId="0" borderId="0" xfId="0" applyFont="1" applyAlignment="1">
      <alignment horizontal="center" vertical="center"/>
    </xf>
    <xf numFmtId="0" fontId="35" fillId="0" borderId="0" xfId="0" applyFont="1" applyAlignment="1">
      <alignment vertical="center" wrapText="1"/>
    </xf>
    <xf numFmtId="0" fontId="34" fillId="0" borderId="20" xfId="0" applyFont="1" applyBorder="1" applyAlignment="1">
      <alignment horizontal="center" vertical="center" wrapText="1"/>
    </xf>
    <xf numFmtId="0" fontId="34" fillId="0" borderId="8" xfId="0" applyFont="1" applyBorder="1" applyAlignment="1">
      <alignment horizontal="center" vertical="center" wrapText="1"/>
    </xf>
    <xf numFmtId="0" fontId="47" fillId="0" borderId="0" xfId="0" applyFont="1" applyAlignment="1">
      <alignment vertical="center" wrapText="1"/>
    </xf>
    <xf numFmtId="0" fontId="47" fillId="0" borderId="14" xfId="0" applyFont="1" applyBorder="1" applyAlignment="1">
      <alignment vertical="center" wrapText="1"/>
    </xf>
    <xf numFmtId="0" fontId="38" fillId="0" borderId="0" xfId="0" applyFont="1" applyAlignment="1">
      <alignment vertical="center"/>
    </xf>
    <xf numFmtId="0" fontId="23" fillId="0" borderId="0" xfId="0" applyFont="1" applyAlignment="1">
      <alignment vertical="center"/>
    </xf>
    <xf numFmtId="0" fontId="23" fillId="27" borderId="14" xfId="0" applyFont="1" applyFill="1" applyBorder="1" applyAlignment="1">
      <alignment vertical="center" wrapText="1"/>
    </xf>
    <xf numFmtId="0" fontId="57" fillId="27" borderId="13" xfId="0" applyFont="1" applyFill="1" applyBorder="1" applyAlignment="1">
      <alignment horizontal="left" vertical="center" wrapText="1" indent="2"/>
    </xf>
    <xf numFmtId="0" fontId="47" fillId="0" borderId="13" xfId="0" applyFont="1" applyBorder="1" applyAlignment="1">
      <alignment vertical="center" wrapText="1"/>
    </xf>
    <xf numFmtId="0" fontId="42" fillId="0" borderId="0" xfId="0" applyFont="1" applyAlignment="1">
      <alignment horizontal="center" vertical="center"/>
    </xf>
    <xf numFmtId="0" fontId="34" fillId="0" borderId="0" xfId="0" applyFont="1" applyAlignment="1">
      <alignment horizontal="center" vertical="center"/>
    </xf>
    <xf numFmtId="0" fontId="47" fillId="16" borderId="14" xfId="0" applyFont="1" applyFill="1" applyBorder="1" applyAlignment="1">
      <alignment vertical="center" wrapText="1"/>
    </xf>
    <xf numFmtId="0" fontId="59" fillId="16" borderId="14" xfId="0" applyFont="1" applyFill="1" applyBorder="1" applyAlignment="1">
      <alignment vertical="center" wrapText="1"/>
    </xf>
    <xf numFmtId="0" fontId="41" fillId="0" borderId="14" xfId="0" applyFont="1" applyBorder="1" applyAlignment="1">
      <alignment horizontal="center" vertical="center" wrapText="1"/>
    </xf>
    <xf numFmtId="0" fontId="41" fillId="0" borderId="13" xfId="0" applyFont="1" applyBorder="1" applyAlignment="1">
      <alignment horizontal="center" vertical="center" wrapText="1"/>
    </xf>
    <xf numFmtId="0" fontId="47" fillId="16" borderId="13" xfId="0" applyFont="1" applyFill="1" applyBorder="1" applyAlignment="1">
      <alignment vertical="center" wrapText="1"/>
    </xf>
    <xf numFmtId="0" fontId="36" fillId="0" borderId="0" xfId="0" applyFont="1" applyAlignment="1">
      <alignment horizontal="center" vertical="center"/>
    </xf>
    <xf numFmtId="0" fontId="23" fillId="0" borderId="0" xfId="0" applyFont="1" applyAlignment="1">
      <alignment horizontal="justify" vertical="center"/>
    </xf>
    <xf numFmtId="0" fontId="59" fillId="0" borderId="0" xfId="0" applyFont="1" applyAlignment="1">
      <alignment horizontal="justify" vertical="center"/>
    </xf>
    <xf numFmtId="0" fontId="47" fillId="0" borderId="0" xfId="0" applyFont="1" applyAlignment="1">
      <alignment horizontal="justify" vertical="center"/>
    </xf>
    <xf numFmtId="0" fontId="57" fillId="0" borderId="0" xfId="0" applyFont="1" applyAlignment="1">
      <alignment horizontal="justify" vertical="center"/>
    </xf>
    <xf numFmtId="0" fontId="47" fillId="0" borderId="0" xfId="0" applyFont="1" applyAlignment="1">
      <alignment vertical="center"/>
    </xf>
    <xf numFmtId="0" fontId="59" fillId="0" borderId="0" xfId="0" applyFont="1" applyAlignment="1">
      <alignment vertical="center"/>
    </xf>
    <xf numFmtId="0" fontId="61" fillId="0" borderId="0" xfId="0" applyFont="1" applyAlignment="1">
      <alignment horizontal="justify" vertical="center"/>
    </xf>
    <xf numFmtId="0" fontId="51" fillId="0" borderId="0" xfId="0" applyFont="1" applyAlignment="1">
      <alignment horizontal="center" vertical="center"/>
    </xf>
    <xf numFmtId="0" fontId="62" fillId="0" borderId="0" xfId="0" applyFont="1" applyAlignment="1">
      <alignment horizontal="center" vertical="center" wrapText="1"/>
    </xf>
    <xf numFmtId="0" fontId="53" fillId="0" borderId="0" xfId="0" applyFont="1" applyAlignment="1">
      <alignment horizontal="left" vertical="center" wrapText="1"/>
    </xf>
    <xf numFmtId="0" fontId="80" fillId="0" borderId="0" xfId="0" applyFont="1" applyAlignment="1">
      <alignment horizontal="center" vertical="center"/>
    </xf>
    <xf numFmtId="0" fontId="81" fillId="0" borderId="0" xfId="0" applyFont="1" applyAlignment="1">
      <alignment horizontal="center" vertical="center"/>
    </xf>
    <xf numFmtId="0" fontId="52" fillId="0" borderId="0" xfId="0" applyFont="1" applyAlignment="1">
      <alignment vertical="center"/>
    </xf>
    <xf numFmtId="0" fontId="82" fillId="0" borderId="0" xfId="0" applyFont="1" applyAlignment="1">
      <alignment vertical="center"/>
    </xf>
    <xf numFmtId="0" fontId="34" fillId="0" borderId="0" xfId="0" applyFont="1" applyAlignment="1">
      <alignment vertical="center"/>
    </xf>
    <xf numFmtId="0" fontId="83" fillId="0" borderId="0" xfId="0" applyFont="1" applyAlignment="1">
      <alignment horizontal="left" vertical="center"/>
    </xf>
    <xf numFmtId="0" fontId="23" fillId="0" borderId="0" xfId="0" applyFont="1" applyAlignment="1">
      <alignment horizontal="center" vertical="center"/>
    </xf>
    <xf numFmtId="0" fontId="0" fillId="0" borderId="0" xfId="0" applyBorder="1" applyAlignment="1"/>
    <xf numFmtId="0" fontId="23" fillId="0" borderId="0" xfId="0" applyFont="1" applyBorder="1" applyAlignment="1">
      <alignment vertical="center"/>
    </xf>
    <xf numFmtId="0" fontId="39" fillId="20" borderId="13" xfId="0" applyFont="1" applyFill="1" applyBorder="1" applyAlignment="1">
      <alignment horizontal="left" vertical="center" wrapText="1" indent="2"/>
    </xf>
    <xf numFmtId="0" fontId="4" fillId="0" borderId="0" xfId="13"/>
    <xf numFmtId="0" fontId="23" fillId="2" borderId="28" xfId="13" applyFont="1" applyFill="1" applyBorder="1" applyAlignment="1">
      <alignment horizontal="left"/>
    </xf>
    <xf numFmtId="0" fontId="23" fillId="2" borderId="27" xfId="13" applyFont="1" applyFill="1" applyBorder="1" applyAlignment="1">
      <alignment horizontal="left"/>
    </xf>
    <xf numFmtId="0" fontId="47" fillId="2" borderId="28" xfId="13" applyFont="1" applyFill="1" applyBorder="1" applyAlignment="1">
      <alignment horizontal="left" vertical="center"/>
    </xf>
    <xf numFmtId="0" fontId="47" fillId="2" borderId="28" xfId="13" applyFont="1" applyFill="1" applyBorder="1" applyAlignment="1">
      <alignment horizontal="center" vertical="center"/>
    </xf>
    <xf numFmtId="0" fontId="23" fillId="0" borderId="0" xfId="13" applyFont="1" applyBorder="1" applyAlignment="1">
      <alignment horizontal="left"/>
    </xf>
    <xf numFmtId="0" fontId="32" fillId="0" borderId="0" xfId="13" applyFont="1" applyBorder="1" applyAlignment="1">
      <alignment horizontal="center" vertical="center" wrapText="1"/>
    </xf>
    <xf numFmtId="0" fontId="23" fillId="0" borderId="0" xfId="13" applyFont="1" applyBorder="1" applyAlignment="1">
      <alignment horizontal="center" vertical="center" wrapText="1"/>
    </xf>
    <xf numFmtId="0" fontId="47" fillId="0" borderId="0" xfId="13" applyFont="1" applyBorder="1" applyAlignment="1">
      <alignment horizontal="center" vertical="center"/>
    </xf>
    <xf numFmtId="0" fontId="23" fillId="0" borderId="0" xfId="13" applyFont="1" applyBorder="1" applyAlignment="1">
      <alignment horizontal="left" vertical="center"/>
    </xf>
    <xf numFmtId="0" fontId="48" fillId="0" borderId="0" xfId="13" applyFont="1" applyAlignment="1">
      <alignment horizontal="center" vertical="center"/>
    </xf>
    <xf numFmtId="0" fontId="47" fillId="0" borderId="0" xfId="13" applyFont="1" applyAlignment="1">
      <alignment horizontal="center" vertical="center"/>
    </xf>
    <xf numFmtId="0" fontId="48" fillId="0" borderId="0" xfId="13" applyFont="1"/>
    <xf numFmtId="0" fontId="47" fillId="0" borderId="0" xfId="13" applyFont="1"/>
    <xf numFmtId="9" fontId="48" fillId="2" borderId="33" xfId="13" applyNumberFormat="1" applyFont="1" applyFill="1" applyBorder="1" applyAlignment="1">
      <alignment horizontal="center" vertical="center"/>
    </xf>
    <xf numFmtId="9" fontId="48" fillId="7" borderId="33" xfId="13" applyNumberFormat="1" applyFont="1" applyFill="1" applyBorder="1" applyAlignment="1" applyProtection="1">
      <alignment horizontal="center" vertical="center"/>
      <protection locked="0"/>
    </xf>
    <xf numFmtId="0" fontId="47" fillId="0" borderId="33" xfId="13" applyFont="1" applyBorder="1" applyAlignment="1" applyProtection="1">
      <alignment horizontal="center" vertical="center"/>
      <protection locked="0"/>
    </xf>
    <xf numFmtId="0" fontId="47" fillId="0" borderId="42" xfId="13" applyFont="1" applyBorder="1" applyAlignment="1" applyProtection="1">
      <alignment horizontal="center" vertical="center"/>
      <protection locked="0"/>
    </xf>
    <xf numFmtId="9" fontId="48" fillId="2" borderId="28" xfId="13" applyNumberFormat="1" applyFont="1" applyFill="1" applyBorder="1" applyAlignment="1">
      <alignment horizontal="center" vertical="center"/>
    </xf>
    <xf numFmtId="9" fontId="48" fillId="7" borderId="28" xfId="13" applyNumberFormat="1" applyFont="1" applyFill="1" applyBorder="1" applyAlignment="1" applyProtection="1">
      <alignment horizontal="center" vertical="center"/>
      <protection locked="0"/>
    </xf>
    <xf numFmtId="0" fontId="47" fillId="0" borderId="28" xfId="13" applyFont="1" applyBorder="1" applyAlignment="1" applyProtection="1">
      <alignment horizontal="center" vertical="center"/>
      <protection locked="0"/>
    </xf>
    <xf numFmtId="0" fontId="47" fillId="0" borderId="43" xfId="13" applyFont="1" applyBorder="1" applyAlignment="1" applyProtection="1">
      <alignment horizontal="center" vertical="center"/>
      <protection locked="0"/>
    </xf>
    <xf numFmtId="9" fontId="48" fillId="2" borderId="39" xfId="13" applyNumberFormat="1" applyFont="1" applyFill="1" applyBorder="1" applyAlignment="1">
      <alignment horizontal="center" vertical="center"/>
    </xf>
    <xf numFmtId="9" fontId="48" fillId="7" borderId="39" xfId="13" applyNumberFormat="1" applyFont="1" applyFill="1" applyBorder="1" applyAlignment="1" applyProtection="1">
      <alignment horizontal="center" vertical="center"/>
      <protection locked="0"/>
    </xf>
    <xf numFmtId="0" fontId="67" fillId="7" borderId="36" xfId="13" applyFont="1" applyFill="1" applyBorder="1" applyAlignment="1">
      <alignment horizontal="center" vertical="center" wrapText="1"/>
    </xf>
    <xf numFmtId="0" fontId="48" fillId="2" borderId="28" xfId="13" applyFont="1" applyFill="1" applyBorder="1" applyAlignment="1">
      <alignment horizontal="center" vertical="center"/>
    </xf>
    <xf numFmtId="0" fontId="4" fillId="2" borderId="28" xfId="13" applyFill="1" applyBorder="1" applyAlignment="1">
      <alignment horizontal="center" vertical="center"/>
    </xf>
    <xf numFmtId="0" fontId="4" fillId="2" borderId="43" xfId="13" applyFill="1" applyBorder="1" applyAlignment="1">
      <alignment horizontal="center" vertical="center"/>
    </xf>
    <xf numFmtId="0" fontId="64" fillId="0" borderId="36" xfId="13" applyFont="1" applyBorder="1" applyAlignment="1">
      <alignment vertical="center" wrapText="1"/>
    </xf>
    <xf numFmtId="0" fontId="64" fillId="0" borderId="36" xfId="13" applyFont="1" applyBorder="1" applyAlignment="1">
      <alignment horizontal="left" vertical="center" wrapText="1"/>
    </xf>
    <xf numFmtId="0" fontId="64" fillId="0" borderId="38" xfId="13" applyFont="1" applyBorder="1" applyAlignment="1">
      <alignment wrapText="1"/>
    </xf>
    <xf numFmtId="0" fontId="85" fillId="0" borderId="32" xfId="13" applyFont="1" applyBorder="1" applyAlignment="1">
      <alignment horizontal="right" vertical="center"/>
    </xf>
    <xf numFmtId="0" fontId="63" fillId="0" borderId="33" xfId="13" applyFont="1" applyBorder="1" applyAlignment="1">
      <alignment vertical="center"/>
    </xf>
    <xf numFmtId="0" fontId="13" fillId="2" borderId="33" xfId="13" applyFont="1" applyFill="1" applyBorder="1" applyAlignment="1">
      <alignment horizontal="center" vertical="center"/>
    </xf>
    <xf numFmtId="0" fontId="4" fillId="2" borderId="33" xfId="13" applyFill="1" applyBorder="1" applyAlignment="1">
      <alignment horizontal="center" vertical="center"/>
    </xf>
    <xf numFmtId="0" fontId="86" fillId="0" borderId="36" xfId="13" applyFont="1" applyBorder="1" applyAlignment="1">
      <alignment horizontal="right" vertical="center"/>
    </xf>
    <xf numFmtId="0" fontId="63" fillId="0" borderId="28" xfId="13" applyFont="1" applyBorder="1" applyAlignment="1">
      <alignment vertical="center"/>
    </xf>
    <xf numFmtId="0" fontId="13" fillId="2" borderId="28" xfId="13" applyFont="1" applyFill="1" applyBorder="1" applyAlignment="1">
      <alignment horizontal="center" vertical="center"/>
    </xf>
    <xf numFmtId="0" fontId="85" fillId="0" borderId="36" xfId="13" applyFont="1" applyBorder="1" applyAlignment="1">
      <alignment horizontal="right" vertical="center"/>
    </xf>
    <xf numFmtId="0" fontId="13" fillId="0" borderId="0" xfId="13" applyFont="1" applyAlignment="1">
      <alignment horizontal="center" vertical="center"/>
    </xf>
    <xf numFmtId="0" fontId="4" fillId="0" borderId="0" xfId="13" applyAlignment="1">
      <alignment horizontal="center" vertical="center"/>
    </xf>
    <xf numFmtId="0" fontId="23" fillId="11" borderId="28" xfId="13" applyFont="1" applyFill="1" applyBorder="1" applyAlignment="1">
      <alignment horizontal="left"/>
    </xf>
    <xf numFmtId="0" fontId="23" fillId="11" borderId="27" xfId="13" applyFont="1" applyFill="1" applyBorder="1" applyAlignment="1">
      <alignment horizontal="left"/>
    </xf>
    <xf numFmtId="0" fontId="47" fillId="11" borderId="28" xfId="13" applyFont="1" applyFill="1" applyBorder="1" applyAlignment="1">
      <alignment horizontal="left" vertical="center"/>
    </xf>
    <xf numFmtId="0" fontId="47" fillId="11" borderId="28" xfId="13" applyFont="1" applyFill="1" applyBorder="1" applyAlignment="1">
      <alignment horizontal="center" vertical="center"/>
    </xf>
    <xf numFmtId="0" fontId="39" fillId="0" borderId="0" xfId="13" applyFont="1" applyAlignment="1">
      <alignment horizontal="left" vertical="center"/>
    </xf>
    <xf numFmtId="0" fontId="48" fillId="11" borderId="31" xfId="13" applyFont="1" applyFill="1" applyBorder="1" applyAlignment="1">
      <alignment horizontal="center" vertical="center"/>
    </xf>
    <xf numFmtId="0" fontId="32" fillId="11" borderId="31" xfId="13" applyFont="1" applyFill="1" applyBorder="1" applyAlignment="1">
      <alignment horizontal="center" vertical="center"/>
    </xf>
    <xf numFmtId="0" fontId="23" fillId="11" borderId="31" xfId="13" applyFont="1" applyFill="1" applyBorder="1" applyAlignment="1">
      <alignment horizontal="center" vertical="center"/>
    </xf>
    <xf numFmtId="9" fontId="48" fillId="11" borderId="33" xfId="13" applyNumberFormat="1" applyFont="1" applyFill="1" applyBorder="1" applyAlignment="1">
      <alignment horizontal="center" vertical="center"/>
    </xf>
    <xf numFmtId="9" fontId="48" fillId="11" borderId="28" xfId="13" applyNumberFormat="1" applyFont="1" applyFill="1" applyBorder="1" applyAlignment="1">
      <alignment horizontal="center" vertical="center"/>
    </xf>
    <xf numFmtId="0" fontId="47" fillId="0" borderId="31" xfId="13" applyFont="1" applyBorder="1" applyAlignment="1" applyProtection="1">
      <alignment horizontal="center" vertical="center"/>
      <protection locked="0"/>
    </xf>
    <xf numFmtId="9" fontId="48" fillId="11" borderId="29" xfId="13" applyNumberFormat="1" applyFont="1" applyFill="1" applyBorder="1" applyAlignment="1">
      <alignment horizontal="center" vertical="center"/>
    </xf>
    <xf numFmtId="9" fontId="48" fillId="7" borderId="29" xfId="13" applyNumberFormat="1" applyFont="1" applyFill="1" applyBorder="1" applyAlignment="1" applyProtection="1">
      <alignment horizontal="center" vertical="center"/>
      <protection locked="0"/>
    </xf>
    <xf numFmtId="0" fontId="47" fillId="0" borderId="29" xfId="13" applyFont="1" applyBorder="1" applyAlignment="1" applyProtection="1">
      <alignment horizontal="center" vertical="center"/>
      <protection locked="0"/>
    </xf>
    <xf numFmtId="0" fontId="47" fillId="0" borderId="46" xfId="13" applyFont="1" applyBorder="1" applyAlignment="1" applyProtection="1">
      <alignment horizontal="center" vertical="center"/>
      <protection locked="0"/>
    </xf>
    <xf numFmtId="0" fontId="13" fillId="11" borderId="33" xfId="13" applyFont="1" applyFill="1" applyBorder="1" applyAlignment="1">
      <alignment horizontal="center" vertical="center"/>
    </xf>
    <xf numFmtId="0" fontId="4" fillId="11" borderId="33" xfId="13" applyFill="1" applyBorder="1" applyAlignment="1">
      <alignment horizontal="center" vertical="center"/>
    </xf>
    <xf numFmtId="0" fontId="87" fillId="0" borderId="36" xfId="13" applyFont="1" applyBorder="1" applyAlignment="1">
      <alignment horizontal="right" vertical="center"/>
    </xf>
    <xf numFmtId="0" fontId="13" fillId="11" borderId="28" xfId="13" applyFont="1" applyFill="1" applyBorder="1" applyAlignment="1">
      <alignment horizontal="center" vertical="center"/>
    </xf>
    <xf numFmtId="0" fontId="4" fillId="11" borderId="28" xfId="13" applyFill="1" applyBorder="1" applyAlignment="1">
      <alignment horizontal="center" vertical="center"/>
    </xf>
    <xf numFmtId="0" fontId="34" fillId="0" borderId="16"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1" xfId="0" applyFont="1" applyBorder="1" applyAlignment="1">
      <alignment horizontal="center" vertical="center" wrapText="1"/>
    </xf>
    <xf numFmtId="0" fontId="41" fillId="0" borderId="15" xfId="0" applyFont="1" applyBorder="1" applyAlignment="1">
      <alignment vertical="center" wrapText="1"/>
    </xf>
    <xf numFmtId="0" fontId="39" fillId="0" borderId="14" xfId="0" applyFont="1" applyBorder="1" applyAlignment="1">
      <alignment vertical="center" wrapText="1"/>
    </xf>
    <xf numFmtId="0" fontId="39" fillId="0" borderId="15" xfId="0" applyFont="1" applyBorder="1" applyAlignment="1">
      <alignment vertical="center" wrapText="1"/>
    </xf>
    <xf numFmtId="0" fontId="39" fillId="0" borderId="14" xfId="0" applyFont="1" applyBorder="1" applyAlignment="1">
      <alignment vertical="center" wrapText="1"/>
    </xf>
    <xf numFmtId="0" fontId="34" fillId="36" borderId="12" xfId="0" applyFont="1" applyFill="1" applyBorder="1" applyAlignment="1">
      <alignment horizontal="center" vertical="center" wrapText="1"/>
    </xf>
    <xf numFmtId="0" fontId="39" fillId="36" borderId="14" xfId="0" applyFont="1" applyFill="1" applyBorder="1" applyAlignment="1">
      <alignment vertical="center" wrapText="1"/>
    </xf>
    <xf numFmtId="0" fontId="40" fillId="36" borderId="14" xfId="0" applyFont="1" applyFill="1" applyBorder="1" applyAlignment="1">
      <alignment vertical="center" wrapText="1"/>
    </xf>
    <xf numFmtId="0" fontId="35" fillId="36" borderId="14" xfId="0" applyFont="1" applyFill="1" applyBorder="1" applyAlignment="1">
      <alignment horizontal="left" vertical="center" wrapText="1"/>
    </xf>
    <xf numFmtId="0" fontId="35" fillId="36" borderId="14" xfId="0" applyFont="1" applyFill="1" applyBorder="1" applyAlignment="1">
      <alignment horizontal="left" vertical="center" wrapText="1" indent="2"/>
    </xf>
    <xf numFmtId="0" fontId="42" fillId="36" borderId="14" xfId="0" applyFont="1" applyFill="1" applyBorder="1" applyAlignment="1">
      <alignment vertical="center" wrapText="1"/>
    </xf>
    <xf numFmtId="0" fontId="0" fillId="36" borderId="14" xfId="0" applyFill="1" applyBorder="1" applyAlignment="1">
      <alignment vertical="top" wrapText="1"/>
    </xf>
    <xf numFmtId="0" fontId="0" fillId="36" borderId="13" xfId="0" applyFill="1" applyBorder="1" applyAlignment="1">
      <alignment vertical="top" wrapText="1"/>
    </xf>
    <xf numFmtId="0" fontId="35" fillId="36" borderId="13" xfId="0" applyFont="1" applyFill="1" applyBorder="1" applyAlignment="1">
      <alignment horizontal="left" vertical="center" wrapText="1"/>
    </xf>
    <xf numFmtId="0" fontId="34" fillId="0" borderId="12" xfId="0" applyFont="1" applyBorder="1" applyAlignment="1">
      <alignment horizontal="center" vertical="center" wrapText="1"/>
    </xf>
    <xf numFmtId="0" fontId="34" fillId="0" borderId="11" xfId="0" applyFont="1" applyBorder="1" applyAlignment="1">
      <alignment horizontal="center" vertical="center" wrapText="1"/>
    </xf>
    <xf numFmtId="0" fontId="47" fillId="0" borderId="14" xfId="0" applyFont="1" applyBorder="1" applyAlignment="1">
      <alignment horizontal="center" vertical="center" wrapText="1"/>
    </xf>
    <xf numFmtId="0" fontId="53" fillId="0" borderId="14" xfId="0" applyFont="1" applyBorder="1" applyAlignment="1">
      <alignment horizontal="center" vertical="center" wrapText="1"/>
    </xf>
    <xf numFmtId="0" fontId="47" fillId="0" borderId="13" xfId="0" applyFont="1" applyBorder="1" applyAlignment="1">
      <alignment horizontal="center" vertical="center" wrapText="1"/>
    </xf>
    <xf numFmtId="0" fontId="35" fillId="0" borderId="0" xfId="0" applyFont="1" applyAlignment="1">
      <alignment vertical="center" wrapText="1"/>
    </xf>
    <xf numFmtId="0" fontId="35" fillId="0" borderId="19" xfId="0" applyFont="1" applyBorder="1" applyAlignment="1">
      <alignment vertical="center" wrapText="1"/>
    </xf>
    <xf numFmtId="0" fontId="42" fillId="0" borderId="5" xfId="0" applyFont="1" applyBorder="1" applyAlignment="1">
      <alignment horizontal="center" vertical="center" wrapText="1"/>
    </xf>
    <xf numFmtId="0" fontId="48" fillId="0" borderId="14" xfId="0" applyFont="1" applyBorder="1" applyAlignment="1">
      <alignment vertical="center" wrapText="1"/>
    </xf>
    <xf numFmtId="0" fontId="39" fillId="0" borderId="14" xfId="0" applyFont="1" applyBorder="1" applyAlignment="1">
      <alignment vertical="center" wrapText="1"/>
    </xf>
    <xf numFmtId="0" fontId="23" fillId="0" borderId="13" xfId="0" applyFont="1" applyBorder="1" applyAlignment="1">
      <alignment horizontal="center" vertical="center" wrapText="1"/>
    </xf>
    <xf numFmtId="0" fontId="92" fillId="0" borderId="0" xfId="0" applyFont="1" applyAlignment="1">
      <alignment vertical="center"/>
    </xf>
    <xf numFmtId="0" fontId="41" fillId="0" borderId="0" xfId="0" applyFont="1" applyAlignment="1">
      <alignment horizontal="center" vertical="center"/>
    </xf>
    <xf numFmtId="0" fontId="41" fillId="0" borderId="0" xfId="0" applyFont="1" applyAlignment="1">
      <alignment vertical="center"/>
    </xf>
    <xf numFmtId="0" fontId="94" fillId="0" borderId="0" xfId="0" applyFont="1" applyAlignment="1">
      <alignment horizontal="center" vertical="center"/>
    </xf>
    <xf numFmtId="0" fontId="23" fillId="0" borderId="8" xfId="0" applyFont="1" applyBorder="1" applyAlignment="1">
      <alignment horizontal="center" vertical="center" wrapText="1"/>
    </xf>
    <xf numFmtId="0" fontId="95" fillId="0" borderId="12" xfId="0" applyFont="1" applyBorder="1" applyAlignment="1">
      <alignment vertical="center" wrapText="1"/>
    </xf>
    <xf numFmtId="0" fontId="97" fillId="0" borderId="11" xfId="0" applyFont="1" applyBorder="1" applyAlignment="1">
      <alignment vertical="center" wrapText="1"/>
    </xf>
    <xf numFmtId="0" fontId="97" fillId="0" borderId="12" xfId="0" applyFont="1" applyBorder="1" applyAlignment="1">
      <alignment vertical="center" wrapText="1"/>
    </xf>
    <xf numFmtId="0" fontId="102" fillId="0" borderId="0" xfId="0" applyFont="1" applyAlignment="1">
      <alignment vertical="center"/>
    </xf>
    <xf numFmtId="0" fontId="32" fillId="0" borderId="0" xfId="0" applyFont="1" applyAlignment="1">
      <alignment horizontal="left" vertical="center"/>
    </xf>
    <xf numFmtId="0" fontId="32" fillId="0" borderId="0" xfId="0" applyFont="1" applyAlignment="1">
      <alignment vertical="center"/>
    </xf>
    <xf numFmtId="0" fontId="13" fillId="0" borderId="0" xfId="0" applyFont="1"/>
    <xf numFmtId="0" fontId="54" fillId="0" borderId="0" xfId="0" applyFont="1" applyAlignment="1">
      <alignment horizontal="left" vertical="center" indent="2"/>
    </xf>
    <xf numFmtId="0" fontId="57" fillId="27" borderId="14" xfId="0" applyFont="1" applyFill="1" applyBorder="1" applyAlignment="1">
      <alignment horizontal="left" vertical="center" wrapText="1" indent="2"/>
    </xf>
    <xf numFmtId="0" fontId="47" fillId="27" borderId="14" xfId="0" applyFont="1" applyFill="1" applyBorder="1" applyAlignment="1">
      <alignment vertical="center" wrapText="1"/>
    </xf>
    <xf numFmtId="0" fontId="47" fillId="27" borderId="13" xfId="0" applyFont="1" applyFill="1" applyBorder="1" applyAlignment="1">
      <alignment vertical="center" wrapText="1"/>
    </xf>
    <xf numFmtId="0" fontId="44" fillId="0" borderId="13" xfId="0" applyFont="1" applyBorder="1" applyAlignment="1">
      <alignment horizontal="right" vertical="center" wrapText="1"/>
    </xf>
    <xf numFmtId="0" fontId="48" fillId="0" borderId="13" xfId="0" applyFont="1" applyBorder="1" applyAlignment="1">
      <alignment horizontal="center" vertical="center" wrapText="1"/>
    </xf>
    <xf numFmtId="0" fontId="33" fillId="0" borderId="14" xfId="0" applyFont="1" applyBorder="1" applyAlignment="1">
      <alignment horizontal="center" vertical="center" wrapText="1"/>
    </xf>
    <xf numFmtId="0" fontId="57" fillId="16" borderId="14" xfId="0" applyFont="1" applyFill="1" applyBorder="1" applyAlignment="1">
      <alignment horizontal="left" vertical="center" wrapText="1" indent="2"/>
    </xf>
    <xf numFmtId="0" fontId="47" fillId="16" borderId="14" xfId="0" applyFont="1" applyFill="1" applyBorder="1" applyAlignment="1">
      <alignment horizontal="left" vertical="center" wrapText="1" indent="2"/>
    </xf>
    <xf numFmtId="0" fontId="54" fillId="16" borderId="14" xfId="0" applyFont="1" applyFill="1" applyBorder="1" applyAlignment="1">
      <alignment horizontal="left" vertical="center" wrapText="1" indent="2"/>
    </xf>
    <xf numFmtId="0" fontId="54" fillId="16" borderId="13" xfId="0" applyFont="1" applyFill="1" applyBorder="1" applyAlignment="1">
      <alignment horizontal="left" vertical="center" wrapText="1" indent="2"/>
    </xf>
    <xf numFmtId="0" fontId="104" fillId="0" borderId="14" xfId="0" applyFont="1" applyBorder="1" applyAlignment="1">
      <alignment horizontal="center" vertical="center" wrapText="1"/>
    </xf>
    <xf numFmtId="0" fontId="3" fillId="0" borderId="0" xfId="14"/>
    <xf numFmtId="0" fontId="23" fillId="13" borderId="28" xfId="14" applyFont="1" applyFill="1" applyBorder="1" applyAlignment="1">
      <alignment horizontal="left"/>
    </xf>
    <xf numFmtId="0" fontId="23" fillId="13" borderId="27" xfId="14" applyFont="1" applyFill="1" applyBorder="1" applyAlignment="1">
      <alignment horizontal="left"/>
    </xf>
    <xf numFmtId="0" fontId="47" fillId="13" borderId="28" xfId="14" applyFont="1" applyFill="1" applyBorder="1" applyAlignment="1">
      <alignment horizontal="left" vertical="center"/>
    </xf>
    <xf numFmtId="0" fontId="47" fillId="13" borderId="28" xfId="14" applyFont="1" applyFill="1" applyBorder="1" applyAlignment="1">
      <alignment horizontal="center" vertical="center"/>
    </xf>
    <xf numFmtId="0" fontId="23" fillId="0" borderId="0" xfId="14" applyFont="1" applyBorder="1" applyAlignment="1">
      <alignment horizontal="left"/>
    </xf>
    <xf numFmtId="0" fontId="32" fillId="0" borderId="0" xfId="14" applyFont="1" applyBorder="1" applyAlignment="1">
      <alignment horizontal="center" vertical="center" wrapText="1"/>
    </xf>
    <xf numFmtId="0" fontId="23" fillId="0" borderId="0" xfId="14" applyFont="1" applyBorder="1" applyAlignment="1">
      <alignment horizontal="center" vertical="center" wrapText="1"/>
    </xf>
    <xf numFmtId="0" fontId="47" fillId="0" borderId="0" xfId="14" applyFont="1" applyBorder="1" applyAlignment="1">
      <alignment horizontal="center" vertical="center"/>
    </xf>
    <xf numFmtId="0" fontId="23" fillId="0" borderId="0" xfId="14" applyFont="1" applyBorder="1" applyAlignment="1">
      <alignment horizontal="left" vertical="center"/>
    </xf>
    <xf numFmtId="0" fontId="39" fillId="0" borderId="0" xfId="14" applyFont="1" applyAlignment="1">
      <alignment horizontal="left" vertical="center"/>
    </xf>
    <xf numFmtId="0" fontId="47" fillId="0" borderId="0" xfId="14" applyFont="1"/>
    <xf numFmtId="0" fontId="48" fillId="0" borderId="0" xfId="14" applyFont="1" applyAlignment="1">
      <alignment horizontal="center" vertical="center"/>
    </xf>
    <xf numFmtId="0" fontId="47" fillId="0" borderId="0" xfId="14" applyFont="1" applyAlignment="1">
      <alignment horizontal="center" vertical="center"/>
    </xf>
    <xf numFmtId="0" fontId="17" fillId="13" borderId="9" xfId="14" applyFont="1" applyFill="1" applyBorder="1" applyAlignment="1">
      <alignment vertical="center"/>
    </xf>
    <xf numFmtId="0" fontId="17" fillId="13" borderId="24" xfId="14" applyFont="1" applyFill="1" applyBorder="1" applyAlignment="1">
      <alignment horizontal="center" vertical="center"/>
    </xf>
    <xf numFmtId="0" fontId="48" fillId="13" borderId="24" xfId="14" applyFont="1" applyFill="1" applyBorder="1" applyAlignment="1">
      <alignment horizontal="center" vertical="center"/>
    </xf>
    <xf numFmtId="0" fontId="32" fillId="13" borderId="24" xfId="14" applyFont="1" applyFill="1" applyBorder="1" applyAlignment="1">
      <alignment horizontal="center" vertical="center"/>
    </xf>
    <xf numFmtId="0" fontId="23" fillId="13" borderId="24" xfId="14" applyFont="1" applyFill="1" applyBorder="1" applyAlignment="1">
      <alignment horizontal="center" vertical="center"/>
    </xf>
    <xf numFmtId="0" fontId="23" fillId="13" borderId="25" xfId="14" applyFont="1" applyFill="1" applyBorder="1" applyAlignment="1">
      <alignment horizontal="center" vertical="center"/>
    </xf>
    <xf numFmtId="0" fontId="67" fillId="7" borderId="32" xfId="14" applyFont="1" applyFill="1" applyBorder="1" applyAlignment="1">
      <alignment vertical="top" wrapText="1"/>
    </xf>
    <xf numFmtId="0" fontId="70" fillId="7" borderId="33" xfId="14" applyFont="1" applyFill="1" applyBorder="1" applyAlignment="1">
      <alignment horizontal="left" vertical="top" wrapText="1"/>
    </xf>
    <xf numFmtId="9" fontId="48" fillId="13" borderId="33" xfId="14" applyNumberFormat="1" applyFont="1" applyFill="1" applyBorder="1" applyAlignment="1">
      <alignment horizontal="center" vertical="center"/>
    </xf>
    <xf numFmtId="9" fontId="48" fillId="7" borderId="33" xfId="14" applyNumberFormat="1" applyFont="1" applyFill="1" applyBorder="1" applyAlignment="1" applyProtection="1">
      <alignment horizontal="center" vertical="center"/>
      <protection locked="0"/>
    </xf>
    <xf numFmtId="0" fontId="47" fillId="0" borderId="33" xfId="14" applyFont="1" applyBorder="1" applyAlignment="1" applyProtection="1">
      <alignment horizontal="center" vertical="center"/>
      <protection locked="0"/>
    </xf>
    <xf numFmtId="0" fontId="47" fillId="0" borderId="42" xfId="14" applyFont="1" applyBorder="1" applyAlignment="1" applyProtection="1">
      <alignment horizontal="center" vertical="center"/>
      <protection locked="0"/>
    </xf>
    <xf numFmtId="0" fontId="68" fillId="7" borderId="36" xfId="14" applyFont="1" applyFill="1" applyBorder="1" applyAlignment="1">
      <alignment vertical="top" wrapText="1"/>
    </xf>
    <xf numFmtId="0" fontId="72" fillId="7" borderId="28" xfId="14" applyFont="1" applyFill="1" applyBorder="1" applyAlignment="1">
      <alignment vertical="center" wrapText="1"/>
    </xf>
    <xf numFmtId="9" fontId="48" fillId="13" borderId="28" xfId="14" applyNumberFormat="1" applyFont="1" applyFill="1" applyBorder="1" applyAlignment="1">
      <alignment horizontal="center" vertical="center"/>
    </xf>
    <xf numFmtId="9" fontId="48" fillId="7" borderId="28" xfId="14" applyNumberFormat="1" applyFont="1" applyFill="1" applyBorder="1" applyAlignment="1" applyProtection="1">
      <alignment horizontal="center" vertical="center"/>
      <protection locked="0"/>
    </xf>
    <xf numFmtId="0" fontId="47" fillId="0" borderId="28" xfId="14" applyFont="1" applyBorder="1" applyAlignment="1" applyProtection="1">
      <alignment horizontal="center" vertical="center"/>
      <protection locked="0"/>
    </xf>
    <xf numFmtId="0" fontId="47" fillId="0" borderId="43" xfId="14" applyFont="1" applyBorder="1" applyAlignment="1" applyProtection="1">
      <alignment horizontal="center" vertical="center"/>
      <protection locked="0"/>
    </xf>
    <xf numFmtId="0" fontId="67" fillId="7" borderId="36" xfId="14" applyFont="1" applyFill="1" applyBorder="1" applyAlignment="1">
      <alignment vertical="center" wrapText="1"/>
    </xf>
    <xf numFmtId="0" fontId="72" fillId="7" borderId="28" xfId="14" applyFont="1" applyFill="1" applyBorder="1" applyAlignment="1">
      <alignment horizontal="left" vertical="center" wrapText="1"/>
    </xf>
    <xf numFmtId="0" fontId="68" fillId="7" borderId="36" xfId="14" applyFont="1" applyFill="1" applyBorder="1" applyAlignment="1">
      <alignment vertical="center" wrapText="1"/>
    </xf>
    <xf numFmtId="0" fontId="41" fillId="29" borderId="31" xfId="14" applyFont="1" applyFill="1" applyBorder="1" applyAlignment="1">
      <alignment vertical="center" wrapText="1"/>
    </xf>
    <xf numFmtId="9" fontId="48" fillId="7" borderId="47" xfId="14" applyNumberFormat="1" applyFont="1" applyFill="1" applyBorder="1" applyAlignment="1" applyProtection="1">
      <alignment horizontal="center" vertical="center"/>
      <protection locked="0"/>
    </xf>
    <xf numFmtId="0" fontId="3" fillId="0" borderId="19" xfId="14" applyBorder="1" applyAlignment="1"/>
    <xf numFmtId="9" fontId="48" fillId="13" borderId="47" xfId="14" applyNumberFormat="1" applyFont="1" applyFill="1" applyBorder="1" applyAlignment="1">
      <alignment horizontal="center" vertical="center"/>
    </xf>
    <xf numFmtId="0" fontId="47" fillId="0" borderId="47" xfId="14" applyFont="1" applyBorder="1" applyAlignment="1" applyProtection="1">
      <alignment horizontal="center" vertical="center"/>
      <protection locked="0"/>
    </xf>
    <xf numFmtId="0" fontId="47" fillId="0" borderId="49" xfId="14" applyFont="1" applyBorder="1" applyAlignment="1" applyProtection="1">
      <alignment horizontal="center" vertical="center"/>
      <protection locked="0"/>
    </xf>
    <xf numFmtId="0" fontId="18" fillId="13" borderId="36" xfId="14" applyFont="1" applyFill="1" applyBorder="1" applyAlignment="1">
      <alignment horizontal="center" vertical="center"/>
    </xf>
    <xf numFmtId="0" fontId="63" fillId="0" borderId="28" xfId="14" applyFont="1" applyBorder="1" applyAlignment="1">
      <alignment vertical="center"/>
    </xf>
    <xf numFmtId="0" fontId="13" fillId="13" borderId="28" xfId="14" applyFont="1" applyFill="1" applyBorder="1" applyAlignment="1">
      <alignment horizontal="center" vertical="center"/>
    </xf>
    <xf numFmtId="0" fontId="3" fillId="13" borderId="28" xfId="14" applyFill="1" applyBorder="1" applyAlignment="1">
      <alignment horizontal="center" vertical="center"/>
    </xf>
    <xf numFmtId="0" fontId="13" fillId="0" borderId="0" xfId="14" applyFont="1" applyAlignment="1">
      <alignment horizontal="center" vertical="center"/>
    </xf>
    <xf numFmtId="0" fontId="3" fillId="0" borderId="0" xfId="14" applyAlignment="1">
      <alignment horizontal="center" vertical="center"/>
    </xf>
    <xf numFmtId="0" fontId="47" fillId="31" borderId="28" xfId="14" applyFont="1" applyFill="1" applyBorder="1" applyAlignment="1">
      <alignment horizontal="left" vertical="center"/>
    </xf>
    <xf numFmtId="0" fontId="47" fillId="31" borderId="28" xfId="14" applyFont="1" applyFill="1" applyBorder="1" applyAlignment="1">
      <alignment horizontal="center" vertical="center"/>
    </xf>
    <xf numFmtId="0" fontId="17" fillId="31" borderId="9" xfId="14" applyFont="1" applyFill="1" applyBorder="1" applyAlignment="1">
      <alignment vertical="center" wrapText="1"/>
    </xf>
    <xf numFmtId="0" fontId="17" fillId="31" borderId="24" xfId="14" applyFont="1" applyFill="1" applyBorder="1" applyAlignment="1">
      <alignment horizontal="center" vertical="center"/>
    </xf>
    <xf numFmtId="0" fontId="48" fillId="31" borderId="24" xfId="14" applyFont="1" applyFill="1" applyBorder="1" applyAlignment="1">
      <alignment horizontal="center" vertical="center"/>
    </xf>
    <xf numFmtId="0" fontId="32" fillId="31" borderId="24" xfId="14" applyFont="1" applyFill="1" applyBorder="1" applyAlignment="1">
      <alignment horizontal="center" vertical="center"/>
    </xf>
    <xf numFmtId="0" fontId="23" fillId="31" borderId="24" xfId="14" applyFont="1" applyFill="1" applyBorder="1" applyAlignment="1">
      <alignment horizontal="center" vertical="center"/>
    </xf>
    <xf numFmtId="0" fontId="23" fillId="31" borderId="25" xfId="14" applyFont="1" applyFill="1" applyBorder="1" applyAlignment="1">
      <alignment horizontal="center" vertical="center"/>
    </xf>
    <xf numFmtId="0" fontId="77" fillId="7" borderId="32" xfId="14" applyFont="1" applyFill="1" applyBorder="1" applyAlignment="1">
      <alignment vertical="top" wrapText="1"/>
    </xf>
    <xf numFmtId="0" fontId="72" fillId="7" borderId="33" xfId="14" applyFont="1" applyFill="1" applyBorder="1" applyAlignment="1">
      <alignment horizontal="left" vertical="center" wrapText="1"/>
    </xf>
    <xf numFmtId="9" fontId="48" fillId="31" borderId="33" xfId="14" applyNumberFormat="1" applyFont="1" applyFill="1" applyBorder="1" applyAlignment="1">
      <alignment horizontal="center" vertical="center"/>
    </xf>
    <xf numFmtId="0" fontId="48" fillId="0" borderId="33" xfId="14" applyFont="1" applyBorder="1" applyAlignment="1" applyProtection="1">
      <alignment horizontal="center" vertical="center"/>
      <protection locked="0"/>
    </xf>
    <xf numFmtId="0" fontId="48" fillId="0" borderId="42" xfId="14" applyFont="1" applyBorder="1" applyAlignment="1" applyProtection="1">
      <alignment horizontal="center" vertical="center"/>
      <protection locked="0"/>
    </xf>
    <xf numFmtId="0" fontId="72" fillId="7" borderId="36" xfId="14" applyFont="1" applyFill="1" applyBorder="1" applyAlignment="1">
      <alignment vertical="top" wrapText="1"/>
    </xf>
    <xf numFmtId="9" fontId="48" fillId="31" borderId="28" xfId="14" applyNumberFormat="1" applyFont="1" applyFill="1" applyBorder="1" applyAlignment="1">
      <alignment horizontal="center" vertical="center"/>
    </xf>
    <xf numFmtId="0" fontId="48" fillId="0" borderId="28" xfId="14" applyFont="1" applyBorder="1" applyAlignment="1" applyProtection="1">
      <alignment horizontal="center" vertical="center"/>
      <protection locked="0"/>
    </xf>
    <xf numFmtId="0" fontId="48" fillId="0" borderId="43" xfId="14" applyFont="1" applyBorder="1" applyAlignment="1" applyProtection="1">
      <alignment horizontal="center" vertical="center"/>
      <protection locked="0"/>
    </xf>
    <xf numFmtId="0" fontId="77" fillId="7" borderId="36" xfId="14" applyFont="1" applyFill="1" applyBorder="1" applyAlignment="1">
      <alignment vertical="center" wrapText="1"/>
    </xf>
    <xf numFmtId="0" fontId="105" fillId="0" borderId="0" xfId="14" applyFont="1"/>
    <xf numFmtId="0" fontId="32" fillId="29" borderId="47" xfId="14" applyFont="1" applyFill="1" applyBorder="1" applyAlignment="1">
      <alignment vertical="center" wrapText="1"/>
    </xf>
    <xf numFmtId="0" fontId="53" fillId="29" borderId="47" xfId="14" applyFont="1" applyFill="1" applyBorder="1" applyAlignment="1">
      <alignment vertical="center" wrapText="1"/>
    </xf>
    <xf numFmtId="9" fontId="48" fillId="31" borderId="47" xfId="14" applyNumberFormat="1" applyFont="1" applyFill="1" applyBorder="1" applyAlignment="1">
      <alignment horizontal="center" vertical="center"/>
    </xf>
    <xf numFmtId="0" fontId="48" fillId="0" borderId="47" xfId="14" applyFont="1" applyBorder="1" applyAlignment="1" applyProtection="1">
      <alignment horizontal="center" vertical="center"/>
      <protection locked="0"/>
    </xf>
    <xf numFmtId="0" fontId="48" fillId="0" borderId="53" xfId="14" applyFont="1" applyBorder="1" applyAlignment="1" applyProtection="1">
      <alignment horizontal="center" vertical="center"/>
      <protection locked="0"/>
    </xf>
    <xf numFmtId="0" fontId="32" fillId="29" borderId="28" xfId="14" applyFont="1" applyFill="1" applyBorder="1" applyAlignment="1">
      <alignment horizontal="left" vertical="center" wrapText="1"/>
    </xf>
    <xf numFmtId="0" fontId="53" fillId="29" borderId="28" xfId="14" applyFont="1" applyFill="1" applyBorder="1" applyAlignment="1">
      <alignment horizontal="left" vertical="center" wrapText="1"/>
    </xf>
    <xf numFmtId="9" fontId="48" fillId="34" borderId="28" xfId="14" applyNumberFormat="1" applyFont="1" applyFill="1" applyBorder="1" applyAlignment="1">
      <alignment horizontal="center" vertical="center" wrapText="1"/>
    </xf>
    <xf numFmtId="9" fontId="48" fillId="29" borderId="28" xfId="14" applyNumberFormat="1" applyFont="1" applyFill="1" applyBorder="1" applyAlignment="1" applyProtection="1">
      <alignment horizontal="center" vertical="center" wrapText="1"/>
      <protection locked="0"/>
    </xf>
    <xf numFmtId="0" fontId="48" fillId="29" borderId="28" xfId="14" applyFont="1" applyFill="1" applyBorder="1" applyAlignment="1" applyProtection="1">
      <alignment horizontal="center" vertical="center" wrapText="1"/>
      <protection locked="0"/>
    </xf>
    <xf numFmtId="0" fontId="76" fillId="29" borderId="28" xfId="14" applyFont="1" applyFill="1" applyBorder="1" applyAlignment="1" applyProtection="1">
      <alignment horizontal="center" vertical="center" wrapText="1"/>
      <protection locked="0"/>
    </xf>
    <xf numFmtId="0" fontId="32" fillId="29" borderId="36" xfId="14" applyFont="1" applyFill="1" applyBorder="1" applyAlignment="1">
      <alignment horizontal="left" vertical="center" wrapText="1"/>
    </xf>
    <xf numFmtId="0" fontId="48" fillId="29" borderId="43" xfId="14" applyFont="1" applyFill="1" applyBorder="1" applyAlignment="1" applyProtection="1">
      <alignment horizontal="center" vertical="center" wrapText="1"/>
      <protection locked="0"/>
    </xf>
    <xf numFmtId="0" fontId="48" fillId="29" borderId="28" xfId="14" applyFont="1" applyFill="1" applyBorder="1" applyAlignment="1">
      <alignment vertical="center" wrapText="1"/>
    </xf>
    <xf numFmtId="0" fontId="53" fillId="29" borderId="28" xfId="14" applyFont="1" applyFill="1" applyBorder="1" applyAlignment="1">
      <alignment vertical="center" wrapText="1"/>
    </xf>
    <xf numFmtId="0" fontId="3" fillId="0" borderId="0" xfId="14" applyBorder="1" applyAlignment="1"/>
    <xf numFmtId="0" fontId="18" fillId="31" borderId="45" xfId="14" applyFont="1" applyFill="1" applyBorder="1" applyAlignment="1">
      <alignment horizontal="center" vertical="center"/>
    </xf>
    <xf numFmtId="0" fontId="63" fillId="0" borderId="29" xfId="14" applyFont="1" applyBorder="1" applyAlignment="1">
      <alignment vertical="center"/>
    </xf>
    <xf numFmtId="0" fontId="13" fillId="31" borderId="29" xfId="14" applyFont="1" applyFill="1" applyBorder="1" applyAlignment="1">
      <alignment horizontal="center" vertical="center"/>
    </xf>
    <xf numFmtId="0" fontId="3" fillId="31" borderId="29" xfId="14" applyFill="1" applyBorder="1" applyAlignment="1">
      <alignment horizontal="center" vertical="center"/>
    </xf>
    <xf numFmtId="0" fontId="47" fillId="30" borderId="28" xfId="14" applyFont="1" applyFill="1" applyBorder="1" applyAlignment="1">
      <alignment horizontal="left" vertical="center"/>
    </xf>
    <xf numFmtId="0" fontId="47" fillId="30" borderId="28" xfId="14" applyFont="1" applyFill="1" applyBorder="1" applyAlignment="1">
      <alignment horizontal="center" vertical="center"/>
    </xf>
    <xf numFmtId="0" fontId="17" fillId="30" borderId="9" xfId="14" applyFont="1" applyFill="1" applyBorder="1" applyAlignment="1">
      <alignment vertical="center" wrapText="1"/>
    </xf>
    <xf numFmtId="0" fontId="17" fillId="30" borderId="24" xfId="14" applyFont="1" applyFill="1" applyBorder="1" applyAlignment="1">
      <alignment horizontal="center" vertical="center"/>
    </xf>
    <xf numFmtId="0" fontId="48" fillId="30" borderId="24" xfId="14" applyFont="1" applyFill="1" applyBorder="1" applyAlignment="1">
      <alignment horizontal="center" vertical="center"/>
    </xf>
    <xf numFmtId="0" fontId="32" fillId="30" borderId="24" xfId="14" applyFont="1" applyFill="1" applyBorder="1" applyAlignment="1">
      <alignment horizontal="center" vertical="center"/>
    </xf>
    <xf numFmtId="0" fontId="23" fillId="30" borderId="24" xfId="14" applyFont="1" applyFill="1" applyBorder="1" applyAlignment="1">
      <alignment horizontal="center" vertical="center"/>
    </xf>
    <xf numFmtId="0" fontId="23" fillId="30" borderId="25" xfId="14" applyFont="1" applyFill="1" applyBorder="1" applyAlignment="1">
      <alignment horizontal="center" vertical="center"/>
    </xf>
    <xf numFmtId="0" fontId="77" fillId="7" borderId="32" xfId="14" applyFont="1" applyFill="1" applyBorder="1" applyAlignment="1">
      <alignment horizontal="left" vertical="center" wrapText="1"/>
    </xf>
    <xf numFmtId="9" fontId="48" fillId="30" borderId="33" xfId="14" applyNumberFormat="1" applyFont="1" applyFill="1" applyBorder="1" applyAlignment="1">
      <alignment horizontal="center" vertical="center"/>
    </xf>
    <xf numFmtId="9" fontId="78" fillId="30" borderId="28" xfId="14" applyNumberFormat="1" applyFont="1" applyFill="1" applyBorder="1" applyAlignment="1">
      <alignment horizontal="center" vertical="center" wrapText="1"/>
    </xf>
    <xf numFmtId="9" fontId="78" fillId="7" borderId="28" xfId="14" applyNumberFormat="1" applyFont="1" applyFill="1" applyBorder="1" applyAlignment="1" applyProtection="1">
      <alignment horizontal="center" vertical="center" wrapText="1"/>
      <protection locked="0"/>
    </xf>
    <xf numFmtId="0" fontId="78" fillId="0" borderId="28" xfId="14" applyFont="1" applyFill="1" applyBorder="1" applyAlignment="1" applyProtection="1">
      <alignment horizontal="center" vertical="center" wrapText="1"/>
      <protection locked="0"/>
    </xf>
    <xf numFmtId="0" fontId="78" fillId="0" borderId="27" xfId="14" applyFont="1" applyFill="1" applyBorder="1" applyAlignment="1" applyProtection="1">
      <alignment horizontal="center" vertical="center" wrapText="1"/>
      <protection locked="0"/>
    </xf>
    <xf numFmtId="0" fontId="3" fillId="0" borderId="19" xfId="14" applyBorder="1"/>
    <xf numFmtId="0" fontId="79" fillId="0" borderId="36" xfId="14" applyFont="1" applyFill="1" applyBorder="1" applyAlignment="1">
      <alignment horizontal="left" vertical="center" wrapText="1"/>
    </xf>
    <xf numFmtId="0" fontId="72" fillId="0" borderId="28" xfId="14" applyFont="1" applyFill="1" applyBorder="1" applyAlignment="1">
      <alignment horizontal="left" vertical="center" wrapText="1"/>
    </xf>
    <xf numFmtId="0" fontId="78" fillId="0" borderId="43" xfId="14" applyFont="1" applyFill="1" applyBorder="1" applyAlignment="1" applyProtection="1">
      <alignment horizontal="center" vertical="center" wrapText="1"/>
      <protection locked="0"/>
    </xf>
    <xf numFmtId="0" fontId="48" fillId="29" borderId="31" xfId="14" applyFont="1" applyFill="1" applyBorder="1" applyAlignment="1">
      <alignment vertical="center" wrapText="1"/>
    </xf>
    <xf numFmtId="9" fontId="48" fillId="30" borderId="47" xfId="14" applyNumberFormat="1" applyFont="1" applyFill="1" applyBorder="1" applyAlignment="1">
      <alignment horizontal="center" vertical="center"/>
    </xf>
    <xf numFmtId="0" fontId="48" fillId="0" borderId="49" xfId="14" applyFont="1" applyBorder="1" applyAlignment="1" applyProtection="1">
      <alignment horizontal="center" vertical="center"/>
      <protection locked="0"/>
    </xf>
    <xf numFmtId="0" fontId="18" fillId="30" borderId="36" xfId="14" applyFont="1" applyFill="1" applyBorder="1" applyAlignment="1">
      <alignment horizontal="center" vertical="center"/>
    </xf>
    <xf numFmtId="0" fontId="13" fillId="30" borderId="28" xfId="14" applyFont="1" applyFill="1" applyBorder="1" applyAlignment="1">
      <alignment horizontal="center" vertical="center"/>
    </xf>
    <xf numFmtId="0" fontId="3" fillId="30" borderId="28" xfId="14" applyFill="1" applyBorder="1" applyAlignment="1">
      <alignment horizontal="center" vertical="center"/>
    </xf>
    <xf numFmtId="0" fontId="47" fillId="11" borderId="28" xfId="14" applyFont="1" applyFill="1" applyBorder="1" applyAlignment="1">
      <alignment horizontal="left" vertical="center"/>
    </xf>
    <xf numFmtId="0" fontId="47" fillId="11" borderId="28" xfId="14" applyFont="1" applyFill="1" applyBorder="1" applyAlignment="1">
      <alignment horizontal="center" vertical="center"/>
    </xf>
    <xf numFmtId="0" fontId="17" fillId="11" borderId="18" xfId="14" applyFont="1" applyFill="1" applyBorder="1" applyAlignment="1">
      <alignment vertical="center" wrapText="1"/>
    </xf>
    <xf numFmtId="0" fontId="17" fillId="11" borderId="49" xfId="14" applyFont="1" applyFill="1" applyBorder="1" applyAlignment="1">
      <alignment horizontal="center" vertical="center"/>
    </xf>
    <xf numFmtId="0" fontId="48" fillId="11" borderId="49" xfId="14" applyFont="1" applyFill="1" applyBorder="1" applyAlignment="1">
      <alignment horizontal="center" vertical="center"/>
    </xf>
    <xf numFmtId="0" fontId="32" fillId="11" borderId="49" xfId="14" applyFont="1" applyFill="1" applyBorder="1" applyAlignment="1">
      <alignment horizontal="center" vertical="center"/>
    </xf>
    <xf numFmtId="0" fontId="23" fillId="11" borderId="49" xfId="14" applyFont="1" applyFill="1" applyBorder="1" applyAlignment="1">
      <alignment horizontal="center" vertical="center"/>
    </xf>
    <xf numFmtId="0" fontId="23" fillId="11" borderId="50" xfId="14" applyFont="1" applyFill="1" applyBorder="1" applyAlignment="1">
      <alignment horizontal="center" vertical="center"/>
    </xf>
    <xf numFmtId="0" fontId="77" fillId="7" borderId="45" xfId="14" applyFont="1" applyFill="1" applyBorder="1" applyAlignment="1">
      <alignment vertical="top" wrapText="1"/>
    </xf>
    <xf numFmtId="0" fontId="72" fillId="7" borderId="29" xfId="14" applyFont="1" applyFill="1" applyBorder="1" applyAlignment="1">
      <alignment horizontal="left" vertical="center" wrapText="1"/>
    </xf>
    <xf numFmtId="9" fontId="48" fillId="11" borderId="29" xfId="14" applyNumberFormat="1" applyFont="1" applyFill="1" applyBorder="1" applyAlignment="1">
      <alignment horizontal="center" vertical="center"/>
    </xf>
    <xf numFmtId="9" fontId="48" fillId="7" borderId="29" xfId="14" applyNumberFormat="1" applyFont="1" applyFill="1" applyBorder="1" applyAlignment="1" applyProtection="1">
      <alignment horizontal="center" vertical="center"/>
      <protection locked="0"/>
    </xf>
    <xf numFmtId="0" fontId="39" fillId="0" borderId="29" xfId="14" applyFont="1" applyBorder="1" applyAlignment="1" applyProtection="1">
      <alignment horizontal="center" vertical="center"/>
      <protection locked="0"/>
    </xf>
    <xf numFmtId="0" fontId="39" fillId="0" borderId="46" xfId="14" applyFont="1" applyBorder="1" applyAlignment="1" applyProtection="1">
      <alignment horizontal="center" vertical="center"/>
      <protection locked="0"/>
    </xf>
    <xf numFmtId="0" fontId="77" fillId="7" borderId="36" xfId="14" applyFont="1" applyFill="1" applyBorder="1" applyAlignment="1">
      <alignment horizontal="left" vertical="center" wrapText="1"/>
    </xf>
    <xf numFmtId="9" fontId="48" fillId="11" borderId="28" xfId="14" applyNumberFormat="1" applyFont="1" applyFill="1" applyBorder="1" applyAlignment="1">
      <alignment horizontal="center" vertical="center"/>
    </xf>
    <xf numFmtId="0" fontId="39" fillId="0" borderId="28" xfId="14" applyFont="1" applyBorder="1" applyAlignment="1" applyProtection="1">
      <alignment horizontal="center" vertical="center"/>
      <protection locked="0"/>
    </xf>
    <xf numFmtId="0" fontId="39" fillId="0" borderId="43" xfId="14" applyFont="1" applyBorder="1" applyAlignment="1" applyProtection="1">
      <alignment horizontal="center" vertical="center"/>
      <protection locked="0"/>
    </xf>
    <xf numFmtId="0" fontId="41" fillId="29" borderId="31" xfId="14" applyFont="1" applyFill="1" applyBorder="1" applyAlignment="1">
      <alignment horizontal="left" vertical="center" wrapText="1"/>
    </xf>
    <xf numFmtId="9" fontId="48" fillId="11" borderId="47" xfId="14" applyNumberFormat="1" applyFont="1" applyFill="1" applyBorder="1" applyAlignment="1">
      <alignment horizontal="center" vertical="center"/>
    </xf>
    <xf numFmtId="0" fontId="39" fillId="0" borderId="47" xfId="14" applyFont="1" applyBorder="1" applyAlignment="1" applyProtection="1">
      <alignment horizontal="center" vertical="center"/>
      <protection locked="0"/>
    </xf>
    <xf numFmtId="0" fontId="39" fillId="0" borderId="49" xfId="14" applyFont="1" applyBorder="1" applyAlignment="1" applyProtection="1">
      <alignment horizontal="center" vertical="center"/>
      <protection locked="0"/>
    </xf>
    <xf numFmtId="0" fontId="18" fillId="11" borderId="36" xfId="14" applyFont="1" applyFill="1" applyBorder="1" applyAlignment="1">
      <alignment horizontal="center" vertical="center"/>
    </xf>
    <xf numFmtId="0" fontId="13" fillId="11" borderId="28" xfId="14" applyFont="1" applyFill="1" applyBorder="1" applyAlignment="1">
      <alignment horizontal="center" vertical="center"/>
    </xf>
    <xf numFmtId="0" fontId="3" fillId="11" borderId="28" xfId="14" applyFill="1" applyBorder="1" applyAlignment="1">
      <alignment horizontal="center" vertical="center"/>
    </xf>
    <xf numFmtId="0" fontId="34" fillId="0" borderId="0" xfId="0" applyFont="1" applyAlignment="1">
      <alignment horizontal="left" vertical="center"/>
    </xf>
    <xf numFmtId="0" fontId="17" fillId="0" borderId="16" xfId="0" applyFont="1" applyBorder="1" applyAlignment="1">
      <alignment horizontal="center" vertical="center" wrapText="1"/>
    </xf>
    <xf numFmtId="0" fontId="17" fillId="20" borderId="16" xfId="0" applyFont="1" applyFill="1" applyBorder="1" applyAlignment="1">
      <alignment horizontal="center" vertical="center" wrapText="1"/>
    </xf>
    <xf numFmtId="0" fontId="34" fillId="0" borderId="8" xfId="0" applyFont="1" applyBorder="1" applyAlignment="1" applyProtection="1">
      <alignment horizontal="left" vertical="center"/>
      <protection locked="0"/>
    </xf>
    <xf numFmtId="0" fontId="17" fillId="0" borderId="56" xfId="0" applyFont="1" applyBorder="1" applyAlignment="1" applyProtection="1">
      <alignment horizontal="center" vertical="center" wrapText="1"/>
      <protection locked="0"/>
    </xf>
    <xf numFmtId="0" fontId="0" fillId="0" borderId="0" xfId="0" applyProtection="1">
      <protection locked="0"/>
    </xf>
    <xf numFmtId="0" fontId="48" fillId="19" borderId="11" xfId="0" applyFont="1" applyFill="1" applyBorder="1" applyAlignment="1">
      <alignment horizontal="center" vertical="center" wrapText="1"/>
    </xf>
    <xf numFmtId="9" fontId="48" fillId="2" borderId="29" xfId="13" applyNumberFormat="1" applyFont="1" applyFill="1" applyBorder="1" applyAlignment="1">
      <alignment horizontal="center" vertical="center"/>
    </xf>
    <xf numFmtId="0" fontId="32" fillId="2" borderId="28" xfId="13" applyFont="1" applyFill="1" applyBorder="1" applyAlignment="1">
      <alignment horizontal="center" vertical="center"/>
    </xf>
    <xf numFmtId="0" fontId="23" fillId="2" borderId="28" xfId="13" applyFont="1" applyFill="1" applyBorder="1" applyAlignment="1">
      <alignment horizontal="center" vertical="center"/>
    </xf>
    <xf numFmtId="0" fontId="18" fillId="7" borderId="28" xfId="13" applyFont="1" applyFill="1" applyBorder="1" applyAlignment="1">
      <alignment horizontal="center"/>
    </xf>
    <xf numFmtId="0" fontId="64" fillId="7" borderId="28" xfId="13" applyFont="1" applyFill="1" applyBorder="1" applyAlignment="1">
      <alignment wrapText="1"/>
    </xf>
    <xf numFmtId="0" fontId="64" fillId="7" borderId="28" xfId="13" applyFont="1" applyFill="1" applyBorder="1" applyAlignment="1">
      <alignment horizontal="left" vertical="center" wrapText="1"/>
    </xf>
    <xf numFmtId="0" fontId="64" fillId="7" borderId="39" xfId="13" applyFont="1" applyFill="1" applyBorder="1" applyAlignment="1">
      <alignment horizontal="left" vertical="center" wrapText="1"/>
    </xf>
    <xf numFmtId="0" fontId="45" fillId="32" borderId="0" xfId="13" applyFont="1" applyFill="1"/>
    <xf numFmtId="0" fontId="37" fillId="32" borderId="0" xfId="13" applyFont="1" applyFill="1"/>
    <xf numFmtId="0" fontId="47" fillId="7" borderId="29" xfId="13" applyFont="1" applyFill="1" applyBorder="1" applyAlignment="1" applyProtection="1">
      <alignment horizontal="center" vertical="center"/>
      <protection locked="0"/>
    </xf>
    <xf numFmtId="0" fontId="47" fillId="7" borderId="46" xfId="13" applyFont="1" applyFill="1" applyBorder="1" applyAlignment="1" applyProtection="1">
      <alignment horizontal="center" vertical="center"/>
      <protection locked="0"/>
    </xf>
    <xf numFmtId="0" fontId="47" fillId="7" borderId="28" xfId="13" applyFont="1" applyFill="1" applyBorder="1" applyAlignment="1" applyProtection="1">
      <alignment horizontal="center" vertical="center"/>
      <protection locked="0"/>
    </xf>
    <xf numFmtId="0" fontId="47" fillId="7" borderId="43" xfId="13" applyFont="1" applyFill="1" applyBorder="1" applyAlignment="1" applyProtection="1">
      <alignment horizontal="center" vertical="center"/>
      <protection locked="0"/>
    </xf>
    <xf numFmtId="0" fontId="47" fillId="7" borderId="39" xfId="13" applyFont="1" applyFill="1" applyBorder="1" applyAlignment="1" applyProtection="1">
      <alignment horizontal="center" vertical="center"/>
      <protection locked="0"/>
    </xf>
    <xf numFmtId="0" fontId="47" fillId="7" borderId="44" xfId="13" applyFont="1" applyFill="1" applyBorder="1" applyAlignment="1" applyProtection="1">
      <alignment horizontal="center" vertical="center"/>
      <protection locked="0"/>
    </xf>
    <xf numFmtId="0" fontId="2" fillId="0" borderId="28" xfId="13" applyFont="1" applyBorder="1" applyAlignment="1" applyProtection="1">
      <alignment horizontal="center" vertical="center"/>
      <protection locked="0"/>
    </xf>
    <xf numFmtId="0" fontId="2" fillId="0" borderId="39" xfId="13"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39" fillId="29" borderId="31" xfId="14" applyFont="1" applyFill="1" applyBorder="1" applyAlignment="1" applyProtection="1">
      <alignment vertical="center" wrapText="1"/>
      <protection locked="0"/>
    </xf>
    <xf numFmtId="0" fontId="88" fillId="2" borderId="59" xfId="13" applyFont="1" applyFill="1" applyBorder="1" applyAlignment="1">
      <alignment horizontal="center" vertical="center"/>
    </xf>
    <xf numFmtId="0" fontId="63" fillId="0" borderId="31" xfId="13" applyFont="1" applyBorder="1" applyAlignment="1">
      <alignment vertical="center"/>
    </xf>
    <xf numFmtId="0" fontId="13" fillId="2" borderId="31" xfId="13" applyFont="1" applyFill="1" applyBorder="1" applyAlignment="1">
      <alignment horizontal="center" vertical="center"/>
    </xf>
    <xf numFmtId="0" fontId="4" fillId="2" borderId="31" xfId="13" applyFill="1" applyBorder="1" applyAlignment="1">
      <alignment horizontal="center" vertical="center"/>
    </xf>
    <xf numFmtId="0" fontId="107" fillId="2" borderId="28" xfId="13" applyFont="1" applyFill="1" applyBorder="1" applyAlignment="1">
      <alignment horizontal="center" vertical="center"/>
    </xf>
    <xf numFmtId="0" fontId="1" fillId="0" borderId="43" xfId="13" applyFont="1" applyBorder="1" applyAlignment="1" applyProtection="1">
      <alignment horizontal="center" vertical="center"/>
      <protection locked="0"/>
    </xf>
    <xf numFmtId="0" fontId="1" fillId="0" borderId="44" xfId="13" applyFont="1" applyBorder="1" applyAlignment="1" applyProtection="1">
      <alignment horizontal="center" vertical="center"/>
      <protection locked="0"/>
    </xf>
    <xf numFmtId="0" fontId="23" fillId="0" borderId="8" xfId="0" applyFont="1" applyBorder="1" applyAlignment="1">
      <alignment horizontal="center" vertical="center"/>
    </xf>
    <xf numFmtId="0" fontId="18" fillId="2" borderId="59" xfId="13" applyFont="1" applyFill="1" applyBorder="1" applyAlignment="1">
      <alignment horizontal="center" vertical="center"/>
    </xf>
    <xf numFmtId="0" fontId="13" fillId="11" borderId="31" xfId="13" applyFont="1" applyFill="1" applyBorder="1" applyAlignment="1">
      <alignment horizontal="center" vertical="center"/>
    </xf>
    <xf numFmtId="0" fontId="4" fillId="11" borderId="31" xfId="13" applyFill="1" applyBorder="1" applyAlignment="1">
      <alignment horizontal="center" vertical="center"/>
    </xf>
    <xf numFmtId="0" fontId="85" fillId="2" borderId="28" xfId="13" applyFont="1" applyFill="1" applyBorder="1" applyAlignment="1">
      <alignment horizontal="center" vertical="center"/>
    </xf>
    <xf numFmtId="0" fontId="23" fillId="0" borderId="8" xfId="0" applyFont="1" applyBorder="1" applyAlignment="1" applyProtection="1">
      <alignment horizontal="right" vertical="center"/>
    </xf>
    <xf numFmtId="0" fontId="23" fillId="0" borderId="8" xfId="0" applyFont="1" applyBorder="1" applyAlignment="1" applyProtection="1">
      <alignment horizontal="center" vertical="center"/>
    </xf>
    <xf numFmtId="0" fontId="84" fillId="33" borderId="0" xfId="0" applyFont="1" applyFill="1" applyAlignment="1">
      <alignment horizontal="center" vertical="center" wrapText="1"/>
    </xf>
    <xf numFmtId="0" fontId="80" fillId="33" borderId="0" xfId="0" applyFont="1" applyFill="1" applyAlignment="1">
      <alignment horizontal="center" vertical="center" wrapText="1"/>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06" fillId="0" borderId="0" xfId="0" applyFont="1" applyAlignment="1">
      <alignment horizontal="center" vertical="center" wrapText="1"/>
    </xf>
    <xf numFmtId="0" fontId="12" fillId="0" borderId="0" xfId="0" applyFont="1" applyAlignment="1">
      <alignment horizontal="center" wrapText="1"/>
    </xf>
    <xf numFmtId="0" fontId="12" fillId="0" borderId="0" xfId="0" applyFont="1" applyAlignment="1" applyProtection="1">
      <alignment horizontal="center" vertical="center"/>
      <protection locked="0"/>
    </xf>
    <xf numFmtId="0" fontId="34" fillId="0" borderId="16"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1" xfId="0" applyFont="1" applyBorder="1" applyAlignment="1">
      <alignment horizontal="center" vertical="center" wrapText="1"/>
    </xf>
    <xf numFmtId="0" fontId="50" fillId="0" borderId="0" xfId="0" applyFont="1" applyAlignment="1">
      <alignment horizontal="center" vertical="center"/>
    </xf>
    <xf numFmtId="0" fontId="39" fillId="0" borderId="9" xfId="0" applyFont="1" applyBorder="1" applyAlignment="1">
      <alignment vertical="center" wrapText="1"/>
    </xf>
    <xf numFmtId="0" fontId="39" fillId="0" borderId="5" xfId="0" applyFont="1" applyBorder="1" applyAlignment="1">
      <alignment vertical="center" wrapText="1"/>
    </xf>
    <xf numFmtId="0" fontId="42" fillId="39" borderId="16" xfId="0" applyFont="1" applyFill="1" applyBorder="1" applyAlignment="1">
      <alignment horizontal="center" vertical="center" wrapText="1"/>
    </xf>
    <xf numFmtId="0" fontId="42" fillId="39" borderId="21" xfId="0" applyFont="1" applyFill="1" applyBorder="1" applyAlignment="1">
      <alignment horizontal="center" vertical="center" wrapText="1"/>
    </xf>
    <xf numFmtId="0" fontId="39" fillId="0" borderId="9" xfId="0" applyFont="1" applyBorder="1" applyAlignment="1">
      <alignment horizontal="center" vertical="center" wrapText="1"/>
    </xf>
    <xf numFmtId="0" fontId="39" fillId="0" borderId="5" xfId="0" applyFont="1" applyBorder="1" applyAlignment="1">
      <alignment horizontal="center" vertical="center" wrapText="1"/>
    </xf>
    <xf numFmtId="0" fontId="39" fillId="36" borderId="18" xfId="0" applyFont="1" applyFill="1" applyBorder="1" applyAlignment="1">
      <alignment vertical="center" wrapText="1"/>
    </xf>
    <xf numFmtId="0" fontId="39" fillId="36" borderId="15" xfId="0" applyFont="1" applyFill="1" applyBorder="1" applyAlignment="1">
      <alignment vertical="center" wrapText="1"/>
    </xf>
    <xf numFmtId="0" fontId="41" fillId="36" borderId="19" xfId="0" applyFont="1" applyFill="1" applyBorder="1" applyAlignment="1">
      <alignment vertical="center" wrapText="1"/>
    </xf>
    <xf numFmtId="0" fontId="41" fillId="36" borderId="14" xfId="0" applyFont="1" applyFill="1" applyBorder="1" applyAlignment="1">
      <alignment vertical="center" wrapText="1"/>
    </xf>
    <xf numFmtId="0" fontId="36" fillId="14" borderId="9" xfId="0" applyFont="1" applyFill="1" applyBorder="1" applyAlignment="1">
      <alignment horizontal="center" vertical="top" wrapText="1"/>
    </xf>
    <xf numFmtId="0" fontId="36" fillId="14" borderId="10" xfId="0" applyFont="1" applyFill="1" applyBorder="1" applyAlignment="1">
      <alignment horizontal="center" vertical="top" wrapText="1"/>
    </xf>
    <xf numFmtId="0" fontId="36" fillId="14" borderId="5" xfId="0" applyFont="1" applyFill="1" applyBorder="1" applyAlignment="1">
      <alignment horizontal="center" vertical="top" wrapText="1"/>
    </xf>
    <xf numFmtId="0" fontId="34" fillId="36" borderId="19" xfId="0" applyFont="1" applyFill="1" applyBorder="1" applyAlignment="1">
      <alignment horizontal="center" vertical="center" wrapText="1"/>
    </xf>
    <xf numFmtId="0" fontId="34" fillId="36" borderId="14" xfId="0" applyFont="1" applyFill="1" applyBorder="1" applyAlignment="1">
      <alignment horizontal="center" vertical="center" wrapText="1"/>
    </xf>
    <xf numFmtId="0" fontId="23" fillId="0" borderId="9" xfId="0" applyFont="1" applyBorder="1" applyAlignment="1">
      <alignment horizontal="center" vertical="center" wrapText="1"/>
    </xf>
    <xf numFmtId="0" fontId="23" fillId="0" borderId="5" xfId="0" applyFont="1" applyBorder="1" applyAlignment="1">
      <alignment horizontal="center" vertical="center" wrapText="1"/>
    </xf>
    <xf numFmtId="0" fontId="46" fillId="0" borderId="0" xfId="0" applyFont="1" applyAlignment="1">
      <alignment horizontal="left" vertical="center"/>
    </xf>
    <xf numFmtId="0" fontId="36" fillId="17" borderId="9" xfId="0" applyFont="1" applyFill="1" applyBorder="1" applyAlignment="1">
      <alignment vertical="center" wrapText="1"/>
    </xf>
    <xf numFmtId="0" fontId="36" fillId="17" borderId="5" xfId="0" applyFont="1" applyFill="1" applyBorder="1" applyAlignment="1">
      <alignment vertical="center" wrapText="1"/>
    </xf>
    <xf numFmtId="0" fontId="17" fillId="20" borderId="57" xfId="0" applyFont="1" applyFill="1" applyBorder="1" applyAlignment="1" applyProtection="1">
      <alignment horizontal="center" vertical="center" wrapText="1"/>
      <protection locked="0"/>
    </xf>
    <xf numFmtId="0" fontId="17" fillId="20" borderId="12" xfId="0" applyFont="1" applyFill="1" applyBorder="1" applyAlignment="1" applyProtection="1">
      <alignment horizontal="center" vertical="center" wrapText="1"/>
      <protection locked="0"/>
    </xf>
    <xf numFmtId="0" fontId="17" fillId="20" borderId="11" xfId="0" applyFont="1" applyFill="1" applyBorder="1" applyAlignment="1" applyProtection="1">
      <alignment horizontal="center" vertical="center" wrapText="1"/>
      <protection locked="0"/>
    </xf>
    <xf numFmtId="0" fontId="17" fillId="0" borderId="57"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34" fillId="36" borderId="0" xfId="0" applyFont="1" applyFill="1" applyAlignment="1">
      <alignment horizontal="center" vertical="center" wrapText="1"/>
    </xf>
    <xf numFmtId="0" fontId="40" fillId="0" borderId="9" xfId="0" applyFont="1" applyBorder="1" applyAlignment="1" applyProtection="1">
      <alignment horizontal="left" vertical="top" wrapText="1"/>
      <protection locked="0"/>
    </xf>
    <xf numFmtId="0" fontId="48" fillId="0" borderId="10" xfId="0" applyFont="1" applyBorder="1" applyAlignment="1" applyProtection="1">
      <alignment horizontal="left" vertical="top"/>
      <protection locked="0"/>
    </xf>
    <xf numFmtId="0" fontId="48" fillId="0" borderId="5" xfId="0" applyFont="1" applyBorder="1" applyAlignment="1" applyProtection="1">
      <alignment horizontal="left" vertical="top"/>
      <protection locked="0"/>
    </xf>
    <xf numFmtId="0" fontId="93" fillId="0" borderId="0" xfId="0" applyFont="1" applyAlignment="1">
      <alignment horizontal="center" vertical="center" wrapText="1"/>
    </xf>
    <xf numFmtId="0" fontId="93" fillId="0" borderId="0" xfId="0" applyFont="1" applyAlignment="1">
      <alignment horizontal="center" vertical="center"/>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5" xfId="0" applyFont="1" applyBorder="1" applyAlignment="1">
      <alignment horizontal="center" vertical="center" wrapText="1"/>
    </xf>
    <xf numFmtId="0" fontId="17" fillId="42" borderId="9" xfId="0" applyFont="1" applyFill="1" applyBorder="1" applyAlignment="1">
      <alignment vertical="center" wrapText="1"/>
    </xf>
    <xf numFmtId="0" fontId="17" fillId="42" borderId="10" xfId="0" applyFont="1" applyFill="1" applyBorder="1" applyAlignment="1">
      <alignment vertical="center" wrapText="1"/>
    </xf>
    <xf numFmtId="0" fontId="17" fillId="42" borderId="5" xfId="0" applyFont="1" applyFill="1" applyBorder="1" applyAlignment="1">
      <alignment vertical="center" wrapText="1"/>
    </xf>
    <xf numFmtId="0" fontId="17" fillId="41" borderId="9" xfId="0" applyFont="1" applyFill="1" applyBorder="1" applyAlignment="1">
      <alignment vertical="center" wrapText="1"/>
    </xf>
    <xf numFmtId="0" fontId="17" fillId="41" borderId="10" xfId="0" applyFont="1" applyFill="1" applyBorder="1" applyAlignment="1">
      <alignment vertical="center" wrapText="1"/>
    </xf>
    <xf numFmtId="0" fontId="17" fillId="41" borderId="5" xfId="0" applyFont="1" applyFill="1" applyBorder="1" applyAlignment="1">
      <alignment vertical="center" wrapText="1"/>
    </xf>
    <xf numFmtId="0" fontId="34" fillId="40" borderId="9" xfId="0" applyFont="1" applyFill="1" applyBorder="1" applyAlignment="1">
      <alignment horizontal="center" vertical="center" wrapText="1"/>
    </xf>
    <xf numFmtId="0" fontId="34" fillId="40" borderId="10" xfId="0" applyFont="1" applyFill="1" applyBorder="1" applyAlignment="1">
      <alignment horizontal="center" vertical="center" wrapText="1"/>
    </xf>
    <xf numFmtId="0" fontId="34" fillId="40" borderId="5" xfId="0" applyFont="1" applyFill="1" applyBorder="1" applyAlignment="1">
      <alignment horizontal="center" vertical="center" wrapText="1"/>
    </xf>
    <xf numFmtId="0" fontId="17" fillId="20" borderId="9" xfId="0" applyFont="1" applyFill="1" applyBorder="1" applyAlignment="1">
      <alignment horizontal="center" vertical="center" wrapText="1"/>
    </xf>
    <xf numFmtId="0" fontId="17" fillId="20" borderId="10" xfId="0" applyFont="1" applyFill="1" applyBorder="1" applyAlignment="1">
      <alignment horizontal="center" vertical="center" wrapText="1"/>
    </xf>
    <xf numFmtId="0" fontId="17" fillId="20" borderId="5" xfId="0" applyFont="1" applyFill="1" applyBorder="1" applyAlignment="1">
      <alignment horizontal="center" vertical="center" wrapText="1"/>
    </xf>
    <xf numFmtId="0" fontId="68" fillId="32" borderId="45" xfId="13" applyFont="1" applyFill="1" applyBorder="1" applyAlignment="1">
      <alignment horizontal="left" vertical="center" wrapText="1"/>
    </xf>
    <xf numFmtId="0" fontId="68" fillId="32" borderId="29" xfId="13" applyFont="1" applyFill="1" applyBorder="1" applyAlignment="1">
      <alignment horizontal="left" vertical="center" wrapText="1"/>
    </xf>
    <xf numFmtId="0" fontId="23" fillId="2" borderId="27" xfId="13" applyFont="1" applyFill="1" applyBorder="1" applyAlignment="1">
      <alignment horizontal="center" vertical="center" wrapText="1"/>
    </xf>
    <xf numFmtId="0" fontId="23" fillId="2" borderId="26" xfId="13" applyFont="1" applyFill="1" applyBorder="1" applyAlignment="1">
      <alignment horizontal="center" vertical="center" wrapText="1"/>
    </xf>
    <xf numFmtId="0" fontId="23" fillId="2" borderId="27" xfId="13" applyFont="1" applyFill="1" applyBorder="1" applyAlignment="1" applyProtection="1">
      <alignment horizontal="center" vertical="center" wrapText="1"/>
      <protection locked="0"/>
    </xf>
    <xf numFmtId="0" fontId="23" fillId="2" borderId="30" xfId="13" applyFont="1" applyFill="1" applyBorder="1" applyAlignment="1" applyProtection="1">
      <alignment horizontal="center" vertical="center" wrapText="1"/>
      <protection locked="0"/>
    </xf>
    <xf numFmtId="0" fontId="23" fillId="2" borderId="26" xfId="13" applyFont="1" applyFill="1" applyBorder="1" applyAlignment="1" applyProtection="1">
      <alignment horizontal="center" vertical="center" wrapText="1"/>
      <protection locked="0"/>
    </xf>
    <xf numFmtId="0" fontId="23" fillId="2" borderId="27" xfId="13" applyFont="1" applyFill="1" applyBorder="1" applyAlignment="1">
      <alignment horizontal="center" wrapText="1"/>
    </xf>
    <xf numFmtId="0" fontId="23" fillId="2" borderId="30" xfId="13" applyFont="1" applyFill="1" applyBorder="1" applyAlignment="1">
      <alignment horizontal="center" wrapText="1"/>
    </xf>
    <xf numFmtId="0" fontId="23" fillId="2" borderId="26" xfId="13" applyFont="1" applyFill="1" applyBorder="1" applyAlignment="1">
      <alignment horizontal="center" wrapText="1"/>
    </xf>
    <xf numFmtId="0" fontId="23" fillId="0" borderId="9" xfId="13" applyFont="1" applyBorder="1" applyAlignment="1" applyProtection="1">
      <alignment horizontal="center" vertical="center"/>
      <protection locked="0"/>
    </xf>
    <xf numFmtId="0" fontId="23" fillId="0" borderId="10" xfId="13" applyFont="1" applyBorder="1" applyAlignment="1" applyProtection="1">
      <alignment horizontal="center" vertical="center"/>
      <protection locked="0"/>
    </xf>
    <xf numFmtId="0" fontId="23" fillId="0" borderId="5" xfId="13" applyFont="1" applyBorder="1" applyAlignment="1" applyProtection="1">
      <alignment horizontal="center" vertical="center"/>
      <protection locked="0"/>
    </xf>
    <xf numFmtId="0" fontId="17" fillId="2" borderId="28" xfId="13" applyFont="1" applyFill="1" applyBorder="1" applyAlignment="1">
      <alignment horizontal="left" vertical="center"/>
    </xf>
    <xf numFmtId="0" fontId="18" fillId="0" borderId="9" xfId="13" applyFont="1" applyFill="1" applyBorder="1" applyAlignment="1" applyProtection="1">
      <alignment horizontal="left" vertical="top" wrapText="1"/>
      <protection locked="0"/>
    </xf>
    <xf numFmtId="0" fontId="18" fillId="0" borderId="10" xfId="13" applyFont="1" applyFill="1" applyBorder="1" applyAlignment="1" applyProtection="1">
      <alignment horizontal="left" vertical="top"/>
      <protection locked="0"/>
    </xf>
    <xf numFmtId="0" fontId="18" fillId="0" borderId="10" xfId="13" applyFont="1" applyBorder="1" applyAlignment="1" applyProtection="1">
      <alignment horizontal="center" vertical="top" wrapText="1"/>
      <protection locked="0"/>
    </xf>
    <xf numFmtId="0" fontId="18" fillId="0" borderId="5" xfId="13" applyFont="1" applyBorder="1" applyAlignment="1" applyProtection="1">
      <alignment horizontal="center" vertical="top" wrapText="1"/>
      <protection locked="0"/>
    </xf>
    <xf numFmtId="0" fontId="68" fillId="32" borderId="36" xfId="13" applyFont="1" applyFill="1" applyBorder="1" applyAlignment="1">
      <alignment horizontal="left" vertical="center" wrapText="1"/>
    </xf>
    <xf numFmtId="0" fontId="68" fillId="32" borderId="28" xfId="13" applyFont="1" applyFill="1" applyBorder="1" applyAlignment="1">
      <alignment horizontal="left" vertical="center" wrapText="1"/>
    </xf>
    <xf numFmtId="0" fontId="68" fillId="32" borderId="38" xfId="13" applyFont="1" applyFill="1" applyBorder="1" applyAlignment="1">
      <alignment horizontal="left" vertical="center" wrapText="1"/>
    </xf>
    <xf numFmtId="0" fontId="68" fillId="32" borderId="39" xfId="13" applyFont="1" applyFill="1" applyBorder="1" applyAlignment="1">
      <alignment horizontal="left" vertical="center" wrapText="1"/>
    </xf>
    <xf numFmtId="0" fontId="39" fillId="29" borderId="32" xfId="13" applyFont="1" applyFill="1" applyBorder="1" applyAlignment="1">
      <alignment horizontal="left" vertical="center" wrapText="1"/>
    </xf>
    <xf numFmtId="0" fontId="39" fillId="29" borderId="33" xfId="13" applyFont="1" applyFill="1" applyBorder="1" applyAlignment="1">
      <alignment horizontal="left" vertical="center" wrapText="1"/>
    </xf>
    <xf numFmtId="0" fontId="4" fillId="2" borderId="34" xfId="13" applyFill="1" applyBorder="1" applyAlignment="1">
      <alignment horizontal="center" vertical="center"/>
    </xf>
    <xf numFmtId="0" fontId="4" fillId="2" borderId="35" xfId="13" applyFill="1" applyBorder="1" applyAlignment="1">
      <alignment horizontal="center" vertical="center"/>
    </xf>
    <xf numFmtId="0" fontId="4" fillId="2" borderId="27" xfId="13" applyFill="1" applyBorder="1" applyAlignment="1">
      <alignment horizontal="center" vertical="center"/>
    </xf>
    <xf numFmtId="0" fontId="4" fillId="2" borderId="37" xfId="13" applyFill="1" applyBorder="1" applyAlignment="1">
      <alignment horizontal="center" vertical="center"/>
    </xf>
    <xf numFmtId="0" fontId="4" fillId="0" borderId="27" xfId="13" applyFont="1" applyBorder="1" applyAlignment="1" applyProtection="1">
      <alignment horizontal="center" vertical="center"/>
      <protection locked="0"/>
    </xf>
    <xf numFmtId="0" fontId="4" fillId="0" borderId="37" xfId="13" applyBorder="1" applyAlignment="1" applyProtection="1">
      <alignment horizontal="center" vertical="center"/>
      <protection locked="0"/>
    </xf>
    <xf numFmtId="0" fontId="4" fillId="2" borderId="27" xfId="13" applyFont="1" applyFill="1" applyBorder="1" applyAlignment="1">
      <alignment horizontal="center" vertical="center"/>
    </xf>
    <xf numFmtId="0" fontId="4" fillId="2" borderId="37" xfId="13" applyFont="1" applyFill="1" applyBorder="1" applyAlignment="1">
      <alignment horizontal="center" vertical="center"/>
    </xf>
    <xf numFmtId="0" fontId="4" fillId="2" borderId="40" xfId="13" applyFill="1" applyBorder="1" applyAlignment="1">
      <alignment horizontal="center" vertical="center"/>
    </xf>
    <xf numFmtId="0" fontId="4" fillId="2" borderId="60" xfId="13" applyFill="1" applyBorder="1" applyAlignment="1">
      <alignment horizontal="center" vertical="center"/>
    </xf>
    <xf numFmtId="0" fontId="4" fillId="2" borderId="26" xfId="13" applyFill="1" applyBorder="1" applyAlignment="1">
      <alignment horizontal="center" vertical="center"/>
    </xf>
    <xf numFmtId="0" fontId="4" fillId="11" borderId="34" xfId="13" applyFill="1" applyBorder="1" applyAlignment="1">
      <alignment horizontal="center" vertical="center"/>
    </xf>
    <xf numFmtId="0" fontId="4" fillId="11" borderId="35" xfId="13" applyFill="1" applyBorder="1" applyAlignment="1">
      <alignment horizontal="center" vertical="center"/>
    </xf>
    <xf numFmtId="0" fontId="23" fillId="11" borderId="27" xfId="13" applyFont="1" applyFill="1" applyBorder="1" applyAlignment="1">
      <alignment horizontal="center" vertical="center" wrapText="1"/>
    </xf>
    <xf numFmtId="0" fontId="23" fillId="11" borderId="26" xfId="13" applyFont="1" applyFill="1" applyBorder="1" applyAlignment="1">
      <alignment horizontal="center" vertical="center" wrapText="1"/>
    </xf>
    <xf numFmtId="0" fontId="23" fillId="11" borderId="27" xfId="13" applyFont="1" applyFill="1" applyBorder="1" applyAlignment="1" applyProtection="1">
      <alignment horizontal="center" vertical="center" wrapText="1"/>
      <protection locked="0"/>
    </xf>
    <xf numFmtId="0" fontId="23" fillId="11" borderId="30" xfId="13" applyFont="1" applyFill="1" applyBorder="1" applyAlignment="1" applyProtection="1">
      <alignment horizontal="center" vertical="center" wrapText="1"/>
      <protection locked="0"/>
    </xf>
    <xf numFmtId="0" fontId="23" fillId="11" borderId="26" xfId="13" applyFont="1" applyFill="1" applyBorder="1" applyAlignment="1" applyProtection="1">
      <alignment horizontal="center" vertical="center" wrapText="1"/>
      <protection locked="0"/>
    </xf>
    <xf numFmtId="0" fontId="23" fillId="11" borderId="27" xfId="13" applyFont="1" applyFill="1" applyBorder="1" applyAlignment="1">
      <alignment horizontal="center" wrapText="1"/>
    </xf>
    <xf numFmtId="0" fontId="23" fillId="11" borderId="30" xfId="13" applyFont="1" applyFill="1" applyBorder="1" applyAlignment="1">
      <alignment horizontal="center" wrapText="1"/>
    </xf>
    <xf numFmtId="0" fontId="23" fillId="11" borderId="26" xfId="13" applyFont="1" applyFill="1" applyBorder="1" applyAlignment="1">
      <alignment horizontal="center" wrapText="1"/>
    </xf>
    <xf numFmtId="0" fontId="17" fillId="11" borderId="40" xfId="13" applyFont="1" applyFill="1" applyBorder="1" applyAlignment="1">
      <alignment horizontal="left" vertical="center"/>
    </xf>
    <xf numFmtId="0" fontId="17" fillId="11" borderId="41" xfId="13" applyFont="1" applyFill="1" applyBorder="1" applyAlignment="1">
      <alignment horizontal="left" vertical="center"/>
    </xf>
    <xf numFmtId="0" fontId="70" fillId="7" borderId="32" xfId="13" applyFont="1" applyFill="1" applyBorder="1" applyAlignment="1">
      <alignment horizontal="left" vertical="top" wrapText="1"/>
    </xf>
    <xf numFmtId="0" fontId="70" fillId="7" borderId="33" xfId="13" applyFont="1" applyFill="1" applyBorder="1" applyAlignment="1">
      <alignment horizontal="left" vertical="top" wrapText="1"/>
    </xf>
    <xf numFmtId="0" fontId="68" fillId="7" borderId="36" xfId="13" applyFont="1" applyFill="1" applyBorder="1" applyAlignment="1">
      <alignment horizontal="left" vertical="top" wrapText="1"/>
    </xf>
    <xf numFmtId="0" fontId="68" fillId="7" borderId="28" xfId="13" applyFont="1" applyFill="1" applyBorder="1" applyAlignment="1">
      <alignment horizontal="left" vertical="top" wrapText="1"/>
    </xf>
    <xf numFmtId="0" fontId="68" fillId="7" borderId="36" xfId="13" applyFont="1" applyFill="1" applyBorder="1" applyAlignment="1">
      <alignment horizontal="left" vertical="center" wrapText="1"/>
    </xf>
    <xf numFmtId="0" fontId="68" fillId="7" borderId="28" xfId="13" applyFont="1" applyFill="1" applyBorder="1" applyAlignment="1">
      <alignment horizontal="left" vertical="center" wrapText="1"/>
    </xf>
    <xf numFmtId="0" fontId="70" fillId="7" borderId="36" xfId="13" applyFont="1" applyFill="1" applyBorder="1" applyAlignment="1">
      <alignment horizontal="left" vertical="center" wrapText="1"/>
    </xf>
    <xf numFmtId="0" fontId="39" fillId="29" borderId="28" xfId="13" applyFont="1" applyFill="1" applyBorder="1" applyAlignment="1">
      <alignment horizontal="left" vertical="center" wrapText="1"/>
    </xf>
    <xf numFmtId="0" fontId="4" fillId="11" borderId="27" xfId="13" applyFill="1" applyBorder="1" applyAlignment="1">
      <alignment horizontal="center" vertical="center"/>
    </xf>
    <xf numFmtId="0" fontId="4" fillId="11" borderId="37" xfId="13" applyFill="1" applyBorder="1" applyAlignment="1">
      <alignment horizontal="center" vertical="center"/>
    </xf>
    <xf numFmtId="0" fontId="4" fillId="0" borderId="27" xfId="13" applyBorder="1" applyAlignment="1" applyProtection="1">
      <alignment horizontal="center" vertical="center"/>
      <protection locked="0"/>
    </xf>
    <xf numFmtId="0" fontId="4" fillId="11" borderId="40" xfId="13" applyFill="1" applyBorder="1" applyAlignment="1">
      <alignment horizontal="center" vertical="center"/>
    </xf>
    <xf numFmtId="0" fontId="4" fillId="11" borderId="60" xfId="13" applyFill="1" applyBorder="1" applyAlignment="1">
      <alignment horizontal="center" vertical="center"/>
    </xf>
    <xf numFmtId="0" fontId="4" fillId="11" borderId="26" xfId="13" applyFill="1" applyBorder="1" applyAlignment="1">
      <alignment horizontal="center" vertical="center"/>
    </xf>
    <xf numFmtId="0" fontId="84" fillId="36" borderId="0" xfId="0" applyFont="1" applyFill="1" applyAlignment="1">
      <alignment horizontal="center" vertical="center" wrapText="1"/>
    </xf>
    <xf numFmtId="0" fontId="80" fillId="36" borderId="0" xfId="0" applyFont="1" applyFill="1" applyAlignment="1">
      <alignment horizontal="center" vertical="center" wrapText="1"/>
    </xf>
    <xf numFmtId="0" fontId="81" fillId="0" borderId="0" xfId="0" applyFont="1" applyAlignment="1">
      <alignment horizontal="center" vertical="center" wrapText="1"/>
    </xf>
    <xf numFmtId="0" fontId="81" fillId="0" borderId="0" xfId="0" applyFont="1" applyAlignment="1">
      <alignment horizontal="center" vertical="center"/>
    </xf>
    <xf numFmtId="0" fontId="55" fillId="0" borderId="0" xfId="0" applyFont="1" applyAlignment="1">
      <alignment horizontal="center" vertical="center" wrapText="1"/>
    </xf>
    <xf numFmtId="0" fontId="35" fillId="21" borderId="19" xfId="0" applyFont="1" applyFill="1" applyBorder="1" applyAlignment="1">
      <alignment horizontal="left" vertical="center" wrapText="1"/>
    </xf>
    <xf numFmtId="0" fontId="35" fillId="21" borderId="0" xfId="0" applyFont="1" applyFill="1" applyBorder="1" applyAlignment="1">
      <alignment horizontal="left" vertical="center" wrapText="1"/>
    </xf>
    <xf numFmtId="0" fontId="35" fillId="21" borderId="14" xfId="0" applyFont="1" applyFill="1" applyBorder="1" applyAlignment="1">
      <alignment horizontal="left" vertical="center" wrapText="1"/>
    </xf>
    <xf numFmtId="0" fontId="54" fillId="21" borderId="20" xfId="0" applyFont="1" applyFill="1" applyBorder="1" applyAlignment="1">
      <alignment horizontal="left" vertical="center" wrapText="1"/>
    </xf>
    <xf numFmtId="0" fontId="54" fillId="21" borderId="7" xfId="0" applyFont="1" applyFill="1" applyBorder="1" applyAlignment="1">
      <alignment horizontal="left" vertical="center" wrapText="1"/>
    </xf>
    <xf numFmtId="0" fontId="54" fillId="21" borderId="13" xfId="0" applyFont="1" applyFill="1" applyBorder="1" applyAlignment="1">
      <alignment horizontal="left" vertical="center" wrapText="1"/>
    </xf>
    <xf numFmtId="0" fontId="47" fillId="0" borderId="16" xfId="0" applyFont="1" applyBorder="1" applyAlignment="1">
      <alignment horizontal="left" vertical="center" wrapText="1"/>
    </xf>
    <xf numFmtId="0" fontId="47" fillId="0" borderId="11" xfId="0" applyFont="1" applyBorder="1" applyAlignment="1">
      <alignment horizontal="left" vertical="center" wrapText="1"/>
    </xf>
    <xf numFmtId="0" fontId="41" fillId="0" borderId="18" xfId="0" applyFont="1" applyBorder="1" applyAlignment="1">
      <alignment vertical="center" wrapText="1"/>
    </xf>
    <xf numFmtId="0" fontId="41" fillId="0" borderId="22" xfId="0" applyFont="1" applyBorder="1" applyAlignment="1">
      <alignment vertical="center" wrapText="1"/>
    </xf>
    <xf numFmtId="0" fontId="41" fillId="0" borderId="15" xfId="0" applyFont="1" applyBorder="1" applyAlignment="1">
      <alignment vertical="center" wrapText="1"/>
    </xf>
    <xf numFmtId="0" fontId="47" fillId="0" borderId="19" xfId="0" applyFont="1" applyBorder="1" applyAlignment="1">
      <alignment horizontal="center" vertical="center" wrapText="1"/>
    </xf>
    <xf numFmtId="0" fontId="47" fillId="0" borderId="0" xfId="0" applyFont="1" applyAlignment="1">
      <alignment horizontal="center" vertical="center" wrapText="1"/>
    </xf>
    <xf numFmtId="0" fontId="47" fillId="0" borderId="14" xfId="0" applyFont="1" applyBorder="1" applyAlignment="1">
      <alignment horizontal="center" vertical="center" wrapText="1"/>
    </xf>
    <xf numFmtId="0" fontId="53" fillId="0" borderId="19" xfId="0" applyFont="1" applyBorder="1" applyAlignment="1">
      <alignment horizontal="center" vertical="center" wrapText="1"/>
    </xf>
    <xf numFmtId="0" fontId="53" fillId="0" borderId="0" xfId="0" applyFont="1" applyAlignment="1">
      <alignment horizontal="center" vertical="center" wrapText="1"/>
    </xf>
    <xf numFmtId="0" fontId="53" fillId="0" borderId="14" xfId="0" applyFont="1" applyBorder="1" applyAlignment="1">
      <alignment horizontal="center" vertical="center" wrapText="1"/>
    </xf>
    <xf numFmtId="0" fontId="47" fillId="0" borderId="20"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13" xfId="0" applyFont="1" applyBorder="1" applyAlignment="1">
      <alignment horizontal="center" vertical="center" wrapText="1"/>
    </xf>
    <xf numFmtId="0" fontId="35" fillId="0" borderId="0" xfId="0" applyFont="1" applyAlignment="1">
      <alignment vertical="center" wrapText="1"/>
    </xf>
    <xf numFmtId="0" fontId="34" fillId="0" borderId="23"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5" xfId="0" applyFont="1" applyBorder="1" applyAlignment="1">
      <alignment horizontal="center" vertical="center" wrapText="1"/>
    </xf>
    <xf numFmtId="0" fontId="39" fillId="21" borderId="18" xfId="0" applyFont="1" applyFill="1" applyBorder="1" applyAlignment="1">
      <alignment horizontal="center" vertical="center" wrapText="1"/>
    </xf>
    <xf numFmtId="0" fontId="39" fillId="21" borderId="22" xfId="0" applyFont="1" applyFill="1" applyBorder="1" applyAlignment="1">
      <alignment horizontal="center" vertical="center" wrapText="1"/>
    </xf>
    <xf numFmtId="0" fontId="39" fillId="21" borderId="15" xfId="0" applyFont="1" applyFill="1" applyBorder="1" applyAlignment="1">
      <alignment horizontal="center" vertical="center" wrapText="1"/>
    </xf>
    <xf numFmtId="0" fontId="39" fillId="21" borderId="19" xfId="0" applyFont="1" applyFill="1" applyBorder="1" applyAlignment="1">
      <alignment horizontal="center" vertical="center" wrapText="1"/>
    </xf>
    <xf numFmtId="0" fontId="39" fillId="21" borderId="0" xfId="0" applyFont="1" applyFill="1" applyBorder="1" applyAlignment="1">
      <alignment horizontal="center" vertical="center" wrapText="1"/>
    </xf>
    <xf numFmtId="0" fontId="39" fillId="21" borderId="14" xfId="0" applyFont="1" applyFill="1" applyBorder="1" applyAlignment="1">
      <alignment horizontal="center" vertical="center" wrapText="1"/>
    </xf>
    <xf numFmtId="0" fontId="40" fillId="21" borderId="19" xfId="0" applyFont="1" applyFill="1" applyBorder="1" applyAlignment="1">
      <alignment horizontal="left" vertical="center" wrapText="1"/>
    </xf>
    <xf numFmtId="0" fontId="40" fillId="21" borderId="0" xfId="0" applyFont="1" applyFill="1" applyBorder="1" applyAlignment="1">
      <alignment horizontal="left" vertical="center" wrapText="1"/>
    </xf>
    <xf numFmtId="0" fontId="40" fillId="21" borderId="14" xfId="0" applyFont="1" applyFill="1" applyBorder="1" applyAlignment="1">
      <alignment horizontal="left" vertical="center" wrapText="1"/>
    </xf>
    <xf numFmtId="0" fontId="35" fillId="0" borderId="19" xfId="0" applyFont="1" applyBorder="1" applyAlignment="1">
      <alignment vertical="center" wrapText="1"/>
    </xf>
    <xf numFmtId="0" fontId="47" fillId="8" borderId="18" xfId="0" applyFont="1" applyFill="1" applyBorder="1" applyAlignment="1">
      <alignment vertical="center" wrapText="1"/>
    </xf>
    <xf numFmtId="0" fontId="47" fillId="8" borderId="22" xfId="0" applyFont="1" applyFill="1" applyBorder="1" applyAlignment="1">
      <alignment vertical="center" wrapText="1"/>
    </xf>
    <xf numFmtId="0" fontId="47" fillId="8" borderId="15" xfId="0" applyFont="1" applyFill="1" applyBorder="1" applyAlignment="1">
      <alignment vertical="center" wrapText="1"/>
    </xf>
    <xf numFmtId="0" fontId="47" fillId="8" borderId="20" xfId="0" applyFont="1" applyFill="1" applyBorder="1" applyAlignment="1">
      <alignment vertical="center" wrapText="1"/>
    </xf>
    <xf numFmtId="0" fontId="47" fillId="8" borderId="7" xfId="0" applyFont="1" applyFill="1" applyBorder="1" applyAlignment="1">
      <alignment vertical="center" wrapText="1"/>
    </xf>
    <xf numFmtId="0" fontId="47" fillId="8" borderId="13" xfId="0" applyFont="1" applyFill="1" applyBorder="1" applyAlignment="1">
      <alignment vertical="center" wrapText="1"/>
    </xf>
    <xf numFmtId="0" fontId="37" fillId="0" borderId="9"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5"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5" xfId="0" applyFont="1" applyBorder="1" applyAlignment="1">
      <alignment horizontal="center" vertical="center" wrapText="1"/>
    </xf>
    <xf numFmtId="0" fontId="48" fillId="0" borderId="19" xfId="0" applyFont="1" applyBorder="1" applyAlignment="1">
      <alignment vertical="center" wrapText="1"/>
    </xf>
    <xf numFmtId="0" fontId="48" fillId="0" borderId="0" xfId="0" applyFont="1" applyBorder="1" applyAlignment="1">
      <alignment vertical="center" wrapText="1"/>
    </xf>
    <xf numFmtId="0" fontId="48" fillId="0" borderId="14" xfId="0" applyFont="1" applyBorder="1" applyAlignment="1">
      <alignment vertical="center" wrapText="1"/>
    </xf>
    <xf numFmtId="0" fontId="48" fillId="0" borderId="0" xfId="0" applyFont="1" applyAlignment="1">
      <alignment vertical="center" wrapText="1"/>
    </xf>
    <xf numFmtId="0" fontId="48" fillId="0" borderId="20" xfId="0" applyFont="1" applyBorder="1" applyAlignment="1">
      <alignment vertical="center" wrapText="1"/>
    </xf>
    <xf numFmtId="0" fontId="48" fillId="0" borderId="7" xfId="0" applyFont="1" applyBorder="1" applyAlignment="1">
      <alignment vertical="center" wrapText="1"/>
    </xf>
    <xf numFmtId="0" fontId="48" fillId="0" borderId="13" xfId="0" applyFont="1" applyBorder="1" applyAlignment="1">
      <alignment vertical="center" wrapText="1"/>
    </xf>
    <xf numFmtId="0" fontId="33" fillId="8" borderId="18" xfId="0" applyFont="1" applyFill="1" applyBorder="1" applyAlignment="1">
      <alignment horizontal="center" vertical="center" wrapText="1"/>
    </xf>
    <xf numFmtId="0" fontId="33" fillId="8" borderId="22" xfId="0" applyFont="1" applyFill="1" applyBorder="1" applyAlignment="1">
      <alignment horizontal="center" vertical="center" wrapText="1"/>
    </xf>
    <xf numFmtId="0" fontId="33" fillId="8" borderId="15" xfId="0" applyFont="1" applyFill="1" applyBorder="1" applyAlignment="1">
      <alignment horizontal="center" vertical="center" wrapText="1"/>
    </xf>
    <xf numFmtId="0" fontId="34" fillId="8" borderId="19" xfId="0" applyFont="1" applyFill="1" applyBorder="1" applyAlignment="1">
      <alignment horizontal="center" vertical="center" wrapText="1"/>
    </xf>
    <xf numFmtId="0" fontId="34" fillId="8" borderId="0" xfId="0" applyFont="1" applyFill="1" applyBorder="1" applyAlignment="1">
      <alignment horizontal="center" vertical="center" wrapText="1"/>
    </xf>
    <xf numFmtId="0" fontId="34" fillId="8" borderId="14" xfId="0" applyFont="1" applyFill="1" applyBorder="1" applyAlignment="1">
      <alignment horizontal="center" vertical="center" wrapText="1"/>
    </xf>
    <xf numFmtId="0" fontId="33" fillId="8" borderId="20" xfId="0" applyFont="1" applyFill="1" applyBorder="1" applyAlignment="1">
      <alignment horizontal="center" vertical="center" wrapText="1"/>
    </xf>
    <xf numFmtId="0" fontId="33" fillId="8" borderId="7" xfId="0" applyFont="1" applyFill="1" applyBorder="1" applyAlignment="1">
      <alignment horizontal="center" vertical="center" wrapText="1"/>
    </xf>
    <xf numFmtId="0" fontId="33" fillId="8" borderId="13" xfId="0" applyFont="1" applyFill="1" applyBorder="1" applyAlignment="1">
      <alignment horizontal="center" vertical="center" wrapText="1"/>
    </xf>
    <xf numFmtId="0" fontId="34" fillId="0" borderId="9"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15" xfId="0" applyFont="1" applyBorder="1" applyAlignment="1">
      <alignment horizontal="center" vertical="center" wrapText="1"/>
    </xf>
    <xf numFmtId="0" fontId="52" fillId="21" borderId="20" xfId="0" applyFont="1" applyFill="1" applyBorder="1" applyAlignment="1">
      <alignment horizontal="right" vertical="center" wrapText="1"/>
    </xf>
    <xf numFmtId="0" fontId="52" fillId="21" borderId="7" xfId="0" applyFont="1" applyFill="1" applyBorder="1" applyAlignment="1">
      <alignment horizontal="right" vertical="center" wrapText="1"/>
    </xf>
    <xf numFmtId="0" fontId="52" fillId="21" borderId="13" xfId="0" applyFont="1" applyFill="1" applyBorder="1" applyAlignment="1">
      <alignment horizontal="right" vertical="center" wrapText="1"/>
    </xf>
    <xf numFmtId="0" fontId="51" fillId="21" borderId="18" xfId="0" applyFont="1" applyFill="1" applyBorder="1" applyAlignment="1">
      <alignment horizontal="center" vertical="center" wrapText="1"/>
    </xf>
    <xf numFmtId="0" fontId="51" fillId="21" borderId="22" xfId="0" applyFont="1" applyFill="1" applyBorder="1" applyAlignment="1">
      <alignment horizontal="center" vertical="center" wrapText="1"/>
    </xf>
    <xf numFmtId="0" fontId="51" fillId="21" borderId="15" xfId="0" applyFont="1" applyFill="1" applyBorder="1" applyAlignment="1">
      <alignment horizontal="center" vertical="center" wrapText="1"/>
    </xf>
    <xf numFmtId="0" fontId="34" fillId="21" borderId="20" xfId="0" applyFont="1" applyFill="1" applyBorder="1" applyAlignment="1">
      <alignment horizontal="center" vertical="center" wrapText="1"/>
    </xf>
    <xf numFmtId="0" fontId="34" fillId="21" borderId="7" xfId="0" applyFont="1" applyFill="1" applyBorder="1" applyAlignment="1">
      <alignment horizontal="center" vertical="center" wrapText="1"/>
    </xf>
    <xf numFmtId="0" fontId="34" fillId="21" borderId="13" xfId="0" applyFont="1" applyFill="1" applyBorder="1" applyAlignment="1">
      <alignment horizontal="center" vertical="center" wrapText="1"/>
    </xf>
    <xf numFmtId="0" fontId="34" fillId="21" borderId="18" xfId="0" applyFont="1" applyFill="1" applyBorder="1" applyAlignment="1">
      <alignment vertical="center" wrapText="1"/>
    </xf>
    <xf numFmtId="0" fontId="34" fillId="21" borderId="22" xfId="0" applyFont="1" applyFill="1" applyBorder="1" applyAlignment="1">
      <alignment vertical="center" wrapText="1"/>
    </xf>
    <xf numFmtId="0" fontId="34" fillId="21" borderId="15" xfId="0" applyFont="1" applyFill="1" applyBorder="1" applyAlignment="1">
      <alignment vertical="center" wrapText="1"/>
    </xf>
    <xf numFmtId="0" fontId="34" fillId="21" borderId="19" xfId="0" applyFont="1" applyFill="1" applyBorder="1" applyAlignment="1">
      <alignment horizontal="center" vertical="center" wrapText="1"/>
    </xf>
    <xf numFmtId="0" fontId="34" fillId="21" borderId="0" xfId="0" applyFont="1" applyFill="1" applyBorder="1" applyAlignment="1">
      <alignment horizontal="center" vertical="center" wrapText="1"/>
    </xf>
    <xf numFmtId="0" fontId="34" fillId="21" borderId="14" xfId="0" applyFont="1" applyFill="1" applyBorder="1" applyAlignment="1">
      <alignment horizontal="center" vertical="center" wrapText="1"/>
    </xf>
    <xf numFmtId="0" fontId="23" fillId="24" borderId="9" xfId="0" applyFont="1" applyFill="1" applyBorder="1" applyAlignment="1">
      <alignment vertical="center" wrapText="1"/>
    </xf>
    <xf numFmtId="0" fontId="23" fillId="24" borderId="10" xfId="0" applyFont="1" applyFill="1" applyBorder="1" applyAlignment="1">
      <alignment vertical="center" wrapText="1"/>
    </xf>
    <xf numFmtId="0" fontId="23" fillId="24" borderId="5" xfId="0" applyFont="1" applyFill="1" applyBorder="1" applyAlignment="1">
      <alignment vertical="center" wrapText="1"/>
    </xf>
    <xf numFmtId="0" fontId="47" fillId="0" borderId="18" xfId="0" applyFont="1" applyBorder="1" applyAlignment="1">
      <alignment horizontal="left" vertical="center" wrapText="1"/>
    </xf>
    <xf numFmtId="0" fontId="47" fillId="0" borderId="22" xfId="0" applyFont="1" applyBorder="1" applyAlignment="1">
      <alignment horizontal="left" vertical="center" wrapText="1"/>
    </xf>
    <xf numFmtId="0" fontId="47" fillId="0" borderId="15" xfId="0" applyFont="1" applyBorder="1" applyAlignment="1">
      <alignment horizontal="left" vertical="center" wrapText="1"/>
    </xf>
    <xf numFmtId="0" fontId="47" fillId="0" borderId="19" xfId="0" applyFont="1" applyBorder="1" applyAlignment="1">
      <alignment horizontal="left" vertical="center" wrapText="1"/>
    </xf>
    <xf numFmtId="0" fontId="47" fillId="0" borderId="0" xfId="0" applyFont="1" applyBorder="1" applyAlignment="1">
      <alignment horizontal="left" vertical="center" wrapText="1"/>
    </xf>
    <xf numFmtId="0" fontId="47" fillId="0" borderId="14" xfId="0" applyFont="1" applyBorder="1" applyAlignment="1">
      <alignment horizontal="left" vertical="center" wrapText="1"/>
    </xf>
    <xf numFmtId="0" fontId="44" fillId="0" borderId="20"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13" xfId="0" applyFont="1" applyBorder="1" applyAlignment="1">
      <alignment horizontal="center" vertical="center" wrapText="1"/>
    </xf>
    <xf numFmtId="0" fontId="47" fillId="23" borderId="20" xfId="0" applyFont="1" applyFill="1" applyBorder="1" applyAlignment="1">
      <alignment horizontal="left" vertical="center" wrapText="1"/>
    </xf>
    <xf numFmtId="0" fontId="47" fillId="23" borderId="7" xfId="0" applyFont="1" applyFill="1" applyBorder="1" applyAlignment="1">
      <alignment horizontal="left" vertical="center" wrapText="1"/>
    </xf>
    <xf numFmtId="0" fontId="47" fillId="0" borderId="9" xfId="0" applyFont="1" applyBorder="1" applyAlignment="1">
      <alignment horizontal="center" vertical="center" wrapText="1"/>
    </xf>
    <xf numFmtId="0" fontId="47" fillId="0" borderId="10" xfId="0" applyFont="1" applyBorder="1" applyAlignment="1">
      <alignment horizontal="center" vertical="center" wrapText="1"/>
    </xf>
    <xf numFmtId="0" fontId="47" fillId="0" borderId="5"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5" xfId="0" applyFont="1" applyBorder="1" applyAlignment="1">
      <alignment horizontal="center" vertical="center" wrapText="1"/>
    </xf>
    <xf numFmtId="0" fontId="39" fillId="0" borderId="19" xfId="0" applyFont="1" applyBorder="1" applyAlignment="1">
      <alignment vertical="center" wrapText="1"/>
    </xf>
    <xf numFmtId="0" fontId="39" fillId="0" borderId="0" xfId="0" applyFont="1" applyAlignment="1">
      <alignment vertical="center" wrapText="1"/>
    </xf>
    <xf numFmtId="0" fontId="39" fillId="0" borderId="14" xfId="0" applyFont="1" applyBorder="1" applyAlignment="1">
      <alignment vertical="center" wrapText="1"/>
    </xf>
    <xf numFmtId="0" fontId="39" fillId="0" borderId="20" xfId="0" applyFont="1" applyBorder="1" applyAlignment="1">
      <alignment vertical="center" wrapText="1"/>
    </xf>
    <xf numFmtId="0" fontId="39" fillId="0" borderId="7" xfId="0" applyFont="1" applyBorder="1" applyAlignment="1">
      <alignment vertical="center" wrapText="1"/>
    </xf>
    <xf numFmtId="0" fontId="39" fillId="0" borderId="13" xfId="0" applyFont="1" applyBorder="1" applyAlignment="1">
      <alignment vertical="center" wrapText="1"/>
    </xf>
    <xf numFmtId="0" fontId="47" fillId="23" borderId="18" xfId="0" applyFont="1" applyFill="1" applyBorder="1" applyAlignment="1">
      <alignment horizontal="left" vertical="center" wrapText="1"/>
    </xf>
    <xf numFmtId="0" fontId="47" fillId="23" borderId="22" xfId="0" applyFont="1" applyFill="1" applyBorder="1" applyAlignment="1">
      <alignment horizontal="left" vertical="center" wrapText="1"/>
    </xf>
    <xf numFmtId="0" fontId="57" fillId="23" borderId="19" xfId="0" applyFont="1" applyFill="1" applyBorder="1" applyAlignment="1">
      <alignment horizontal="left" vertical="center" wrapText="1"/>
    </xf>
    <xf numFmtId="0" fontId="57" fillId="23" borderId="0" xfId="0" applyFont="1" applyFill="1" applyBorder="1" applyAlignment="1">
      <alignment horizontal="left" vertical="center" wrapText="1"/>
    </xf>
    <xf numFmtId="0" fontId="48" fillId="0" borderId="18" xfId="0" applyFont="1" applyBorder="1" applyAlignment="1">
      <alignment vertical="center" wrapText="1"/>
    </xf>
    <xf numFmtId="0" fontId="48" fillId="0" borderId="22" xfId="0" applyFont="1" applyBorder="1" applyAlignment="1">
      <alignment vertical="center" wrapText="1"/>
    </xf>
    <xf numFmtId="0" fontId="48" fillId="0" borderId="15" xfId="0" applyFont="1" applyBorder="1" applyAlignment="1">
      <alignment vertical="center" wrapText="1"/>
    </xf>
    <xf numFmtId="0" fontId="34" fillId="0" borderId="10" xfId="0" applyFont="1" applyBorder="1" applyAlignment="1">
      <alignment horizontal="center" vertical="center" wrapText="1"/>
    </xf>
    <xf numFmtId="0" fontId="50" fillId="0" borderId="0" xfId="0" applyFont="1" applyAlignment="1">
      <alignment horizontal="center"/>
    </xf>
    <xf numFmtId="0" fontId="51" fillId="22" borderId="18" xfId="0" applyFont="1" applyFill="1" applyBorder="1" applyAlignment="1">
      <alignment horizontal="center" vertical="center" wrapText="1"/>
    </xf>
    <xf numFmtId="0" fontId="51" fillId="22" borderId="22" xfId="0" applyFont="1" applyFill="1" applyBorder="1" applyAlignment="1">
      <alignment horizontal="center" vertical="center" wrapText="1"/>
    </xf>
    <xf numFmtId="0" fontId="51" fillId="22" borderId="15" xfId="0" applyFont="1" applyFill="1" applyBorder="1" applyAlignment="1">
      <alignment horizontal="center" vertical="center" wrapText="1"/>
    </xf>
    <xf numFmtId="0" fontId="34" fillId="22" borderId="20" xfId="0" applyFont="1" applyFill="1" applyBorder="1" applyAlignment="1">
      <alignment horizontal="center" vertical="center" wrapText="1"/>
    </xf>
    <xf numFmtId="0" fontId="34" fillId="22" borderId="7" xfId="0" applyFont="1" applyFill="1" applyBorder="1" applyAlignment="1">
      <alignment horizontal="center" vertical="center" wrapText="1"/>
    </xf>
    <xf numFmtId="0" fontId="34" fillId="22" borderId="13" xfId="0" applyFont="1" applyFill="1" applyBorder="1" applyAlignment="1">
      <alignment horizontal="center" vertical="center" wrapText="1"/>
    </xf>
    <xf numFmtId="0" fontId="34" fillId="22" borderId="18" xfId="0" applyFont="1" applyFill="1" applyBorder="1" applyAlignment="1">
      <alignment vertical="center" wrapText="1"/>
    </xf>
    <xf numFmtId="0" fontId="34" fillId="22" borderId="22" xfId="0" applyFont="1" applyFill="1" applyBorder="1" applyAlignment="1">
      <alignment vertical="center" wrapText="1"/>
    </xf>
    <xf numFmtId="0" fontId="34" fillId="22" borderId="15" xfId="0" applyFont="1" applyFill="1" applyBorder="1" applyAlignment="1">
      <alignment vertical="center" wrapText="1"/>
    </xf>
    <xf numFmtId="0" fontId="34" fillId="22" borderId="19" xfId="0" applyFont="1" applyFill="1" applyBorder="1" applyAlignment="1">
      <alignment horizontal="center" vertical="center" wrapText="1"/>
    </xf>
    <xf numFmtId="0" fontId="34" fillId="22" borderId="0" xfId="0" applyFont="1" applyFill="1" applyBorder="1" applyAlignment="1">
      <alignment horizontal="center" vertical="center" wrapText="1"/>
    </xf>
    <xf numFmtId="0" fontId="34" fillId="22" borderId="14" xfId="0" applyFont="1" applyFill="1" applyBorder="1" applyAlignment="1">
      <alignment horizontal="center" vertical="center" wrapText="1"/>
    </xf>
    <xf numFmtId="0" fontId="52" fillId="22" borderId="20" xfId="0" applyFont="1" applyFill="1" applyBorder="1" applyAlignment="1">
      <alignment horizontal="right" vertical="center" wrapText="1"/>
    </xf>
    <xf numFmtId="0" fontId="52" fillId="22" borderId="7" xfId="0" applyFont="1" applyFill="1" applyBorder="1" applyAlignment="1">
      <alignment horizontal="right" vertical="center" wrapText="1"/>
    </xf>
    <xf numFmtId="0" fontId="52" fillId="22" borderId="13" xfId="0" applyFont="1" applyFill="1" applyBorder="1" applyAlignment="1">
      <alignment horizontal="right" vertical="center" wrapText="1"/>
    </xf>
    <xf numFmtId="0" fontId="33" fillId="23" borderId="18" xfId="0" applyFont="1" applyFill="1" applyBorder="1" applyAlignment="1">
      <alignment horizontal="center" vertical="center" wrapText="1"/>
    </xf>
    <xf numFmtId="0" fontId="33" fillId="23" borderId="22" xfId="0" applyFont="1" applyFill="1" applyBorder="1" applyAlignment="1">
      <alignment horizontal="center" vertical="center" wrapText="1"/>
    </xf>
    <xf numFmtId="0" fontId="33" fillId="23" borderId="15" xfId="0" applyFont="1" applyFill="1" applyBorder="1" applyAlignment="1">
      <alignment horizontal="center" vertical="center" wrapText="1"/>
    </xf>
    <xf numFmtId="0" fontId="34" fillId="23" borderId="19" xfId="0" applyFont="1" applyFill="1" applyBorder="1" applyAlignment="1">
      <alignment horizontal="center" vertical="center" wrapText="1"/>
    </xf>
    <xf numFmtId="0" fontId="34" fillId="23" borderId="0" xfId="0" applyFont="1" applyFill="1" applyBorder="1" applyAlignment="1">
      <alignment horizontal="center" vertical="center" wrapText="1"/>
    </xf>
    <xf numFmtId="0" fontId="34" fillId="23" borderId="14" xfId="0" applyFont="1" applyFill="1" applyBorder="1" applyAlignment="1">
      <alignment horizontal="center" vertical="center" wrapText="1"/>
    </xf>
    <xf numFmtId="0" fontId="33" fillId="23" borderId="20" xfId="0" applyFont="1" applyFill="1" applyBorder="1" applyAlignment="1">
      <alignment horizontal="center" vertical="center" wrapText="1"/>
    </xf>
    <xf numFmtId="0" fontId="33" fillId="23" borderId="7" xfId="0" applyFont="1" applyFill="1" applyBorder="1" applyAlignment="1">
      <alignment horizontal="center" vertical="center" wrapText="1"/>
    </xf>
    <xf numFmtId="0" fontId="33" fillId="23" borderId="13" xfId="0" applyFont="1" applyFill="1" applyBorder="1" applyAlignment="1">
      <alignment horizontal="center" vertical="center" wrapText="1"/>
    </xf>
    <xf numFmtId="0" fontId="34" fillId="0" borderId="5" xfId="0" applyFont="1" applyBorder="1" applyAlignment="1">
      <alignment horizontal="center" vertical="center" wrapText="1"/>
    </xf>
    <xf numFmtId="0" fontId="51" fillId="25" borderId="18" xfId="0" applyFont="1" applyFill="1" applyBorder="1" applyAlignment="1">
      <alignment horizontal="center" vertical="center" wrapText="1"/>
    </xf>
    <xf numFmtId="0" fontId="51" fillId="25" borderId="15" xfId="0" applyFont="1" applyFill="1" applyBorder="1" applyAlignment="1">
      <alignment horizontal="center" vertical="center" wrapText="1"/>
    </xf>
    <xf numFmtId="0" fontId="34" fillId="25" borderId="19" xfId="0" applyFont="1" applyFill="1" applyBorder="1" applyAlignment="1">
      <alignment horizontal="center" vertical="center" wrapText="1"/>
    </xf>
    <xf numFmtId="0" fontId="34" fillId="25" borderId="14" xfId="0" applyFont="1" applyFill="1" applyBorder="1" applyAlignment="1">
      <alignment horizontal="center" vertical="center" wrapText="1"/>
    </xf>
    <xf numFmtId="0" fontId="52" fillId="25" borderId="20" xfId="0" applyFont="1" applyFill="1" applyBorder="1" applyAlignment="1">
      <alignment horizontal="right" vertical="center" wrapText="1"/>
    </xf>
    <xf numFmtId="0" fontId="52" fillId="25" borderId="13" xfId="0" applyFont="1" applyFill="1" applyBorder="1" applyAlignment="1">
      <alignment horizontal="right" vertical="center" wrapText="1"/>
    </xf>
    <xf numFmtId="0" fontId="34" fillId="25" borderId="18" xfId="0" applyFont="1" applyFill="1" applyBorder="1" applyAlignment="1">
      <alignment vertical="center" wrapText="1"/>
    </xf>
    <xf numFmtId="0" fontId="34" fillId="25" borderId="15" xfId="0" applyFont="1" applyFill="1" applyBorder="1" applyAlignment="1">
      <alignment vertical="center" wrapText="1"/>
    </xf>
    <xf numFmtId="0" fontId="33" fillId="26" borderId="18" xfId="0" applyFont="1" applyFill="1" applyBorder="1" applyAlignment="1">
      <alignment horizontal="center" vertical="center" wrapText="1"/>
    </xf>
    <xf numFmtId="0" fontId="33" fillId="26" borderId="15" xfId="0" applyFont="1" applyFill="1" applyBorder="1" applyAlignment="1">
      <alignment horizontal="center" vertical="center" wrapText="1"/>
    </xf>
    <xf numFmtId="0" fontId="34" fillId="26" borderId="19" xfId="0" applyFont="1" applyFill="1" applyBorder="1" applyAlignment="1">
      <alignment horizontal="center" vertical="center" wrapText="1"/>
    </xf>
    <xf numFmtId="0" fontId="34" fillId="26" borderId="14" xfId="0" applyFont="1" applyFill="1" applyBorder="1" applyAlignment="1">
      <alignment horizontal="center" vertical="center" wrapText="1"/>
    </xf>
    <xf numFmtId="0" fontId="33" fillId="26" borderId="20" xfId="0" applyFont="1" applyFill="1" applyBorder="1" applyAlignment="1">
      <alignment horizontal="center" vertical="center" wrapText="1"/>
    </xf>
    <xf numFmtId="0" fontId="33" fillId="26" borderId="13" xfId="0" applyFont="1" applyFill="1" applyBorder="1" applyAlignment="1">
      <alignment horizontal="center" vertical="center" wrapText="1"/>
    </xf>
    <xf numFmtId="0" fontId="52" fillId="28" borderId="20" xfId="0" applyFont="1" applyFill="1" applyBorder="1" applyAlignment="1">
      <alignment horizontal="right" vertical="center" wrapText="1"/>
    </xf>
    <xf numFmtId="0" fontId="52" fillId="28" borderId="13" xfId="0" applyFont="1" applyFill="1" applyBorder="1" applyAlignment="1">
      <alignment horizontal="right" vertical="center" wrapText="1"/>
    </xf>
    <xf numFmtId="0" fontId="33" fillId="16" borderId="18" xfId="0" applyFont="1" applyFill="1" applyBorder="1" applyAlignment="1">
      <alignment horizontal="center" vertical="center" wrapText="1"/>
    </xf>
    <xf numFmtId="0" fontId="33" fillId="16" borderId="15" xfId="0" applyFont="1" applyFill="1" applyBorder="1" applyAlignment="1">
      <alignment horizontal="center" vertical="center" wrapText="1"/>
    </xf>
    <xf numFmtId="0" fontId="34" fillId="16" borderId="19" xfId="0" applyFont="1" applyFill="1" applyBorder="1" applyAlignment="1">
      <alignment horizontal="center" vertical="center" wrapText="1"/>
    </xf>
    <xf numFmtId="0" fontId="34" fillId="16" borderId="14" xfId="0" applyFont="1" applyFill="1" applyBorder="1" applyAlignment="1">
      <alignment horizontal="center" vertical="center" wrapText="1"/>
    </xf>
    <xf numFmtId="0" fontId="33" fillId="16" borderId="20" xfId="0" applyFont="1" applyFill="1" applyBorder="1" applyAlignment="1">
      <alignment horizontal="center" vertical="center" wrapText="1"/>
    </xf>
    <xf numFmtId="0" fontId="33" fillId="16" borderId="13" xfId="0" applyFont="1" applyFill="1" applyBorder="1" applyAlignment="1">
      <alignment horizontal="center" vertical="center" wrapText="1"/>
    </xf>
    <xf numFmtId="0" fontId="34" fillId="28" borderId="19" xfId="0" applyFont="1" applyFill="1" applyBorder="1" applyAlignment="1">
      <alignment horizontal="center" vertical="center" wrapText="1"/>
    </xf>
    <xf numFmtId="0" fontId="34" fillId="28" borderId="14" xfId="0" applyFont="1" applyFill="1" applyBorder="1" applyAlignment="1">
      <alignment horizontal="center" vertical="center" wrapText="1"/>
    </xf>
    <xf numFmtId="0" fontId="58" fillId="0" borderId="0" xfId="0" applyFont="1" applyAlignment="1">
      <alignment horizontal="center" vertical="center"/>
    </xf>
    <xf numFmtId="0" fontId="51" fillId="28" borderId="18" xfId="0" applyFont="1" applyFill="1" applyBorder="1" applyAlignment="1">
      <alignment horizontal="center" vertical="center" wrapText="1"/>
    </xf>
    <xf numFmtId="0" fontId="51" fillId="28" borderId="15" xfId="0" applyFont="1" applyFill="1" applyBorder="1" applyAlignment="1">
      <alignment horizontal="center" vertical="center" wrapText="1"/>
    </xf>
    <xf numFmtId="0" fontId="34" fillId="28" borderId="18" xfId="0" applyFont="1" applyFill="1" applyBorder="1" applyAlignment="1">
      <alignment vertical="center" wrapText="1"/>
    </xf>
    <xf numFmtId="0" fontId="34" fillId="28" borderId="15" xfId="0" applyFont="1" applyFill="1" applyBorder="1" applyAlignment="1">
      <alignment vertical="center" wrapText="1"/>
    </xf>
    <xf numFmtId="0" fontId="3" fillId="0" borderId="19" xfId="14" applyBorder="1" applyAlignment="1">
      <alignment horizontal="right"/>
    </xf>
    <xf numFmtId="0" fontId="42" fillId="37" borderId="9" xfId="14" applyFont="1" applyFill="1" applyBorder="1" applyAlignment="1">
      <alignment horizontal="center" vertical="center" wrapText="1"/>
    </xf>
    <xf numFmtId="0" fontId="42" fillId="37" borderId="10" xfId="14" applyFont="1" applyFill="1" applyBorder="1" applyAlignment="1">
      <alignment horizontal="center" vertical="center" wrapText="1"/>
    </xf>
    <xf numFmtId="0" fontId="42" fillId="37" borderId="22" xfId="14" applyFont="1" applyFill="1" applyBorder="1" applyAlignment="1">
      <alignment horizontal="center" vertical="center" wrapText="1"/>
    </xf>
    <xf numFmtId="0" fontId="42" fillId="37" borderId="15" xfId="14" applyFont="1" applyFill="1" applyBorder="1" applyAlignment="1">
      <alignment horizontal="center" vertical="center" wrapText="1"/>
    </xf>
    <xf numFmtId="0" fontId="41" fillId="29" borderId="10" xfId="14" applyFont="1" applyFill="1" applyBorder="1" applyAlignment="1">
      <alignment horizontal="left" vertical="center" wrapText="1"/>
    </xf>
    <xf numFmtId="0" fontId="41" fillId="29" borderId="48" xfId="14" applyFont="1" applyFill="1" applyBorder="1" applyAlignment="1">
      <alignment horizontal="left" vertical="center" wrapText="1"/>
    </xf>
    <xf numFmtId="0" fontId="3" fillId="13" borderId="27" xfId="14" applyFill="1" applyBorder="1" applyAlignment="1">
      <alignment horizontal="center" vertical="center"/>
    </xf>
    <xf numFmtId="0" fontId="3" fillId="13" borderId="37" xfId="14" applyFill="1" applyBorder="1" applyAlignment="1">
      <alignment horizontal="center" vertical="center"/>
    </xf>
    <xf numFmtId="0" fontId="18" fillId="0" borderId="9" xfId="14" applyFont="1" applyFill="1" applyBorder="1" applyAlignment="1" applyProtection="1">
      <alignment horizontal="left" vertical="top" wrapText="1"/>
      <protection locked="0"/>
    </xf>
    <xf numFmtId="0" fontId="18" fillId="0" borderId="10" xfId="14" applyFont="1" applyFill="1" applyBorder="1" applyAlignment="1" applyProtection="1">
      <alignment horizontal="left" vertical="top"/>
      <protection locked="0"/>
    </xf>
    <xf numFmtId="0" fontId="71" fillId="10" borderId="51" xfId="14" applyFont="1" applyFill="1" applyBorder="1" applyAlignment="1">
      <alignment horizontal="center" vertical="center" wrapText="1"/>
    </xf>
    <xf numFmtId="0" fontId="71" fillId="10" borderId="30" xfId="14" applyFont="1" applyFill="1" applyBorder="1" applyAlignment="1">
      <alignment horizontal="center" vertical="center" wrapText="1"/>
    </xf>
    <xf numFmtId="0" fontId="71" fillId="10" borderId="37" xfId="14" applyFont="1" applyFill="1" applyBorder="1" applyAlignment="1">
      <alignment horizontal="center" vertical="center" wrapText="1"/>
    </xf>
    <xf numFmtId="0" fontId="71" fillId="13" borderId="51" xfId="14" applyFont="1" applyFill="1" applyBorder="1" applyAlignment="1">
      <alignment horizontal="center" vertical="center" wrapText="1"/>
    </xf>
    <xf numFmtId="0" fontId="71" fillId="13" borderId="30" xfId="14" applyFont="1" applyFill="1" applyBorder="1" applyAlignment="1">
      <alignment horizontal="center" vertical="center" wrapText="1"/>
    </xf>
    <xf numFmtId="0" fontId="71" fillId="13" borderId="37" xfId="14" applyFont="1" applyFill="1" applyBorder="1" applyAlignment="1">
      <alignment horizontal="center" vertical="center" wrapText="1"/>
    </xf>
    <xf numFmtId="0" fontId="70" fillId="7" borderId="36" xfId="14" applyFont="1" applyFill="1" applyBorder="1" applyAlignment="1">
      <alignment horizontal="left" vertical="center" wrapText="1"/>
    </xf>
    <xf numFmtId="0" fontId="68" fillId="7" borderId="28" xfId="14" applyFont="1" applyFill="1" applyBorder="1" applyAlignment="1">
      <alignment horizontal="left" vertical="center" wrapText="1"/>
    </xf>
    <xf numFmtId="9" fontId="48" fillId="13" borderId="31" xfId="14" applyNumberFormat="1" applyFont="1" applyFill="1" applyBorder="1" applyAlignment="1">
      <alignment horizontal="center" vertical="center"/>
    </xf>
    <xf numFmtId="9" fontId="48" fillId="13" borderId="47" xfId="14" applyNumberFormat="1" applyFont="1" applyFill="1" applyBorder="1" applyAlignment="1">
      <alignment horizontal="center" vertical="center"/>
    </xf>
    <xf numFmtId="0" fontId="47" fillId="0" borderId="31" xfId="14" applyFont="1" applyBorder="1" applyAlignment="1" applyProtection="1">
      <alignment horizontal="center" vertical="center"/>
      <protection locked="0"/>
    </xf>
    <xf numFmtId="0" fontId="47" fillId="0" borderId="47" xfId="14" applyFont="1" applyBorder="1" applyAlignment="1" applyProtection="1">
      <alignment horizontal="center" vertical="center"/>
      <protection locked="0"/>
    </xf>
    <xf numFmtId="0" fontId="47" fillId="0" borderId="52" xfId="14" applyFont="1" applyBorder="1" applyAlignment="1" applyProtection="1">
      <alignment horizontal="center" vertical="center"/>
      <protection locked="0"/>
    </xf>
    <xf numFmtId="0" fontId="47" fillId="0" borderId="53" xfId="14" applyFont="1" applyBorder="1" applyAlignment="1" applyProtection="1">
      <alignment horizontal="center" vertical="center"/>
      <protection locked="0"/>
    </xf>
    <xf numFmtId="9" fontId="48" fillId="7" borderId="31" xfId="14" applyNumberFormat="1" applyFont="1" applyFill="1" applyBorder="1" applyAlignment="1" applyProtection="1">
      <alignment horizontal="center" vertical="center"/>
      <protection locked="0"/>
    </xf>
    <xf numFmtId="0" fontId="0" fillId="0" borderId="58" xfId="0" applyBorder="1" applyAlignment="1">
      <alignment horizontal="center" vertical="center"/>
    </xf>
    <xf numFmtId="0" fontId="67" fillId="10" borderId="30" xfId="14" applyFont="1" applyFill="1" applyBorder="1" applyAlignment="1">
      <alignment horizontal="center" vertical="center" wrapText="1"/>
    </xf>
    <xf numFmtId="0" fontId="67" fillId="10" borderId="37" xfId="14" applyFont="1" applyFill="1" applyBorder="1" applyAlignment="1">
      <alignment horizontal="center" vertical="center" wrapText="1"/>
    </xf>
    <xf numFmtId="0" fontId="23" fillId="13" borderId="27" xfId="14" applyFont="1" applyFill="1" applyBorder="1" applyAlignment="1">
      <alignment horizontal="center" vertical="center" wrapText="1"/>
    </xf>
    <xf numFmtId="0" fontId="23" fillId="13" borderId="26" xfId="14" applyFont="1" applyFill="1" applyBorder="1" applyAlignment="1">
      <alignment horizontal="center" vertical="center" wrapText="1"/>
    </xf>
    <xf numFmtId="0" fontId="23" fillId="13" borderId="27" xfId="14" applyFont="1" applyFill="1" applyBorder="1" applyAlignment="1" applyProtection="1">
      <alignment horizontal="center" vertical="center" wrapText="1"/>
      <protection locked="0"/>
    </xf>
    <xf numFmtId="0" fontId="23" fillId="13" borderId="30" xfId="14" applyFont="1" applyFill="1" applyBorder="1" applyAlignment="1" applyProtection="1">
      <alignment horizontal="center" vertical="center" wrapText="1"/>
      <protection locked="0"/>
    </xf>
    <xf numFmtId="0" fontId="23" fillId="13" borderId="26" xfId="14" applyFont="1" applyFill="1" applyBorder="1" applyAlignment="1" applyProtection="1">
      <alignment horizontal="center" vertical="center" wrapText="1"/>
      <protection locked="0"/>
    </xf>
    <xf numFmtId="0" fontId="23" fillId="13" borderId="27" xfId="14" applyFont="1" applyFill="1" applyBorder="1" applyAlignment="1">
      <alignment horizontal="center" wrapText="1"/>
    </xf>
    <xf numFmtId="0" fontId="23" fillId="13" borderId="30" xfId="14" applyFont="1" applyFill="1" applyBorder="1" applyAlignment="1">
      <alignment horizontal="center" wrapText="1"/>
    </xf>
    <xf numFmtId="0" fontId="23" fillId="13" borderId="26" xfId="14" applyFont="1" applyFill="1" applyBorder="1" applyAlignment="1">
      <alignment horizontal="center" wrapText="1"/>
    </xf>
    <xf numFmtId="0" fontId="23" fillId="0" borderId="9" xfId="14" applyFont="1" applyBorder="1" applyAlignment="1" applyProtection="1">
      <alignment horizontal="center" vertical="center"/>
      <protection locked="0"/>
    </xf>
    <xf numFmtId="0" fontId="23" fillId="0" borderId="10" xfId="14" applyFont="1" applyBorder="1" applyAlignment="1" applyProtection="1">
      <alignment horizontal="center" vertical="center"/>
      <protection locked="0"/>
    </xf>
    <xf numFmtId="0" fontId="23" fillId="0" borderId="5" xfId="14" applyFont="1" applyBorder="1" applyAlignment="1" applyProtection="1">
      <alignment horizontal="center" vertical="center"/>
      <protection locked="0"/>
    </xf>
    <xf numFmtId="0" fontId="42" fillId="10" borderId="9" xfId="14" applyFont="1" applyFill="1" applyBorder="1" applyAlignment="1">
      <alignment horizontal="center" vertical="center"/>
    </xf>
    <xf numFmtId="0" fontId="42" fillId="10" borderId="10" xfId="14" applyFont="1" applyFill="1" applyBorder="1" applyAlignment="1">
      <alignment horizontal="center" vertical="center"/>
    </xf>
    <xf numFmtId="0" fontId="42" fillId="10" borderId="5" xfId="14" applyFont="1" applyFill="1" applyBorder="1" applyAlignment="1">
      <alignment horizontal="center" vertical="center"/>
    </xf>
    <xf numFmtId="0" fontId="76" fillId="38" borderId="27" xfId="14" applyFont="1" applyFill="1" applyBorder="1" applyAlignment="1">
      <alignment horizontal="center" vertical="center" wrapText="1"/>
    </xf>
    <xf numFmtId="0" fontId="32" fillId="38" borderId="30" xfId="14" applyFont="1" applyFill="1" applyBorder="1" applyAlignment="1">
      <alignment horizontal="center" vertical="center" wrapText="1"/>
    </xf>
    <xf numFmtId="0" fontId="32" fillId="38" borderId="26" xfId="14" applyFont="1" applyFill="1" applyBorder="1" applyAlignment="1">
      <alignment horizontal="center" vertical="center" wrapText="1"/>
    </xf>
    <xf numFmtId="0" fontId="76" fillId="38" borderId="30" xfId="14" applyFont="1" applyFill="1" applyBorder="1" applyAlignment="1">
      <alignment horizontal="center" vertical="center" wrapText="1"/>
    </xf>
    <xf numFmtId="0" fontId="3" fillId="31" borderId="54" xfId="14" applyFill="1" applyBorder="1" applyAlignment="1">
      <alignment horizontal="center" vertical="center"/>
    </xf>
    <xf numFmtId="0" fontId="3" fillId="31" borderId="55" xfId="14" applyFill="1" applyBorder="1" applyAlignment="1">
      <alignment horizontal="center" vertical="center"/>
    </xf>
    <xf numFmtId="0" fontId="76" fillId="38" borderId="18" xfId="14" applyFont="1" applyFill="1" applyBorder="1" applyAlignment="1">
      <alignment horizontal="center" vertical="center" wrapText="1"/>
    </xf>
    <xf numFmtId="0" fontId="76" fillId="38" borderId="22" xfId="14" applyFont="1" applyFill="1" applyBorder="1" applyAlignment="1">
      <alignment horizontal="center" vertical="center" wrapText="1"/>
    </xf>
    <xf numFmtId="0" fontId="76" fillId="38" borderId="15" xfId="14" applyFont="1" applyFill="1" applyBorder="1" applyAlignment="1">
      <alignment horizontal="center" vertical="center" wrapText="1"/>
    </xf>
    <xf numFmtId="0" fontId="23" fillId="31" borderId="27" xfId="14" applyFont="1" applyFill="1" applyBorder="1" applyAlignment="1">
      <alignment horizontal="center" vertical="center" wrapText="1"/>
    </xf>
    <xf numFmtId="0" fontId="23" fillId="31" borderId="26" xfId="14" applyFont="1" applyFill="1" applyBorder="1" applyAlignment="1">
      <alignment horizontal="center" vertical="center" wrapText="1"/>
    </xf>
    <xf numFmtId="0" fontId="23" fillId="31" borderId="27" xfId="14" applyFont="1" applyFill="1" applyBorder="1" applyAlignment="1" applyProtection="1">
      <alignment horizontal="center" vertical="center" wrapText="1"/>
      <protection locked="0"/>
    </xf>
    <xf numFmtId="0" fontId="23" fillId="31" borderId="30" xfId="14" applyFont="1" applyFill="1" applyBorder="1" applyAlignment="1" applyProtection="1">
      <alignment horizontal="center" vertical="center" wrapText="1"/>
      <protection locked="0"/>
    </xf>
    <xf numFmtId="0" fontId="23" fillId="31" borderId="26" xfId="14" applyFont="1" applyFill="1" applyBorder="1" applyAlignment="1" applyProtection="1">
      <alignment horizontal="center" vertical="center" wrapText="1"/>
      <protection locked="0"/>
    </xf>
    <xf numFmtId="0" fontId="23" fillId="31" borderId="30" xfId="14" applyFont="1" applyFill="1" applyBorder="1" applyAlignment="1">
      <alignment horizontal="center" vertical="center" wrapText="1"/>
    </xf>
    <xf numFmtId="0" fontId="76" fillId="10" borderId="9" xfId="14" applyFont="1" applyFill="1" applyBorder="1" applyAlignment="1">
      <alignment horizontal="center" vertical="center"/>
    </xf>
    <xf numFmtId="0" fontId="76" fillId="10" borderId="10" xfId="14" applyFont="1" applyFill="1" applyBorder="1" applyAlignment="1">
      <alignment horizontal="center" vertical="center"/>
    </xf>
    <xf numFmtId="0" fontId="76" fillId="10" borderId="5" xfId="14" applyFont="1" applyFill="1" applyBorder="1" applyAlignment="1">
      <alignment horizontal="center" vertical="center"/>
    </xf>
    <xf numFmtId="0" fontId="79" fillId="10" borderId="51" xfId="14" applyFont="1" applyFill="1" applyBorder="1" applyAlignment="1">
      <alignment horizontal="center" vertical="center" wrapText="1"/>
    </xf>
    <xf numFmtId="0" fontId="77" fillId="10" borderId="30" xfId="14" applyFont="1" applyFill="1" applyBorder="1" applyAlignment="1">
      <alignment horizontal="center" vertical="center" wrapText="1"/>
    </xf>
    <xf numFmtId="0" fontId="77" fillId="10" borderId="37" xfId="14" applyFont="1" applyFill="1" applyBorder="1" applyAlignment="1">
      <alignment horizontal="center" vertical="center" wrapText="1"/>
    </xf>
    <xf numFmtId="0" fontId="72" fillId="10" borderId="30" xfId="14" applyFont="1" applyFill="1" applyBorder="1" applyAlignment="1">
      <alignment horizontal="center" vertical="center" wrapText="1"/>
    </xf>
    <xf numFmtId="0" fontId="72" fillId="10" borderId="37" xfId="14" applyFont="1" applyFill="1" applyBorder="1" applyAlignment="1">
      <alignment horizontal="center" vertical="center" wrapText="1"/>
    </xf>
    <xf numFmtId="0" fontId="79" fillId="10" borderId="30" xfId="14" applyFont="1" applyFill="1" applyBorder="1" applyAlignment="1">
      <alignment horizontal="center" vertical="center" wrapText="1"/>
    </xf>
    <xf numFmtId="0" fontId="79" fillId="10" borderId="37" xfId="14" applyFont="1" applyFill="1" applyBorder="1" applyAlignment="1">
      <alignment horizontal="center" vertical="center" wrapText="1"/>
    </xf>
    <xf numFmtId="0" fontId="78" fillId="10" borderId="30" xfId="14" applyFont="1" applyFill="1" applyBorder="1" applyAlignment="1">
      <alignment horizontal="center" vertical="center" wrapText="1"/>
    </xf>
    <xf numFmtId="0" fontId="78" fillId="10" borderId="37" xfId="14" applyFont="1" applyFill="1" applyBorder="1" applyAlignment="1">
      <alignment horizontal="center" vertical="center" wrapText="1"/>
    </xf>
    <xf numFmtId="0" fontId="42" fillId="44" borderId="9" xfId="14" applyFont="1" applyFill="1" applyBorder="1" applyAlignment="1">
      <alignment horizontal="center" vertical="center" wrapText="1"/>
    </xf>
    <xf numFmtId="0" fontId="42" fillId="44" borderId="10" xfId="14" applyFont="1" applyFill="1" applyBorder="1" applyAlignment="1">
      <alignment horizontal="center" vertical="center" wrapText="1"/>
    </xf>
    <xf numFmtId="0" fontId="42" fillId="44" borderId="22" xfId="14" applyFont="1" applyFill="1" applyBorder="1" applyAlignment="1">
      <alignment horizontal="center" vertical="center" wrapText="1"/>
    </xf>
    <xf numFmtId="0" fontId="42" fillId="44" borderId="15" xfId="14" applyFont="1" applyFill="1" applyBorder="1" applyAlignment="1">
      <alignment horizontal="center" vertical="center" wrapText="1"/>
    </xf>
    <xf numFmtId="0" fontId="3" fillId="30" borderId="27" xfId="14" applyFill="1" applyBorder="1" applyAlignment="1">
      <alignment horizontal="center" vertical="center"/>
    </xf>
    <xf numFmtId="0" fontId="3" fillId="30" borderId="37" xfId="14" applyFill="1" applyBorder="1" applyAlignment="1">
      <alignment horizontal="center" vertical="center"/>
    </xf>
    <xf numFmtId="0" fontId="76" fillId="10" borderId="9" xfId="14" applyFont="1" applyFill="1" applyBorder="1" applyAlignment="1">
      <alignment horizontal="center" vertical="center" wrapText="1"/>
    </xf>
    <xf numFmtId="0" fontId="71" fillId="43" borderId="51" xfId="14" applyFont="1" applyFill="1" applyBorder="1" applyAlignment="1">
      <alignment horizontal="center" vertical="center" wrapText="1"/>
    </xf>
    <xf numFmtId="0" fontId="71" fillId="43" borderId="30" xfId="14" applyFont="1" applyFill="1" applyBorder="1" applyAlignment="1">
      <alignment horizontal="center" vertical="center" wrapText="1"/>
    </xf>
    <xf numFmtId="0" fontId="71" fillId="43" borderId="37" xfId="14" applyFont="1" applyFill="1" applyBorder="1" applyAlignment="1">
      <alignment horizontal="center" vertical="center" wrapText="1"/>
    </xf>
    <xf numFmtId="0" fontId="78" fillId="7" borderId="36" xfId="14" applyFont="1" applyFill="1" applyBorder="1" applyAlignment="1">
      <alignment horizontal="left" vertical="center" wrapText="1"/>
    </xf>
    <xf numFmtId="0" fontId="72" fillId="7" borderId="28" xfId="14" applyFont="1" applyFill="1" applyBorder="1" applyAlignment="1">
      <alignment horizontal="left" vertical="center" wrapText="1"/>
    </xf>
    <xf numFmtId="9" fontId="48" fillId="30" borderId="31" xfId="14" applyNumberFormat="1" applyFont="1" applyFill="1" applyBorder="1" applyAlignment="1">
      <alignment horizontal="center" vertical="center"/>
    </xf>
    <xf numFmtId="9" fontId="48" fillId="30" borderId="47" xfId="14" applyNumberFormat="1" applyFont="1" applyFill="1" applyBorder="1" applyAlignment="1">
      <alignment horizontal="center" vertical="center"/>
    </xf>
    <xf numFmtId="0" fontId="48" fillId="0" borderId="31" xfId="14" applyFont="1" applyBorder="1" applyAlignment="1" applyProtection="1">
      <alignment horizontal="center" vertical="center"/>
      <protection locked="0"/>
    </xf>
    <xf numFmtId="0" fontId="48" fillId="0" borderId="47" xfId="14" applyFont="1" applyBorder="1" applyAlignment="1" applyProtection="1">
      <alignment horizontal="center" vertical="center"/>
      <protection locked="0"/>
    </xf>
    <xf numFmtId="0" fontId="48" fillId="0" borderId="52" xfId="14" applyFont="1" applyBorder="1" applyAlignment="1" applyProtection="1">
      <alignment horizontal="center" vertical="center"/>
      <protection locked="0"/>
    </xf>
    <xf numFmtId="0" fontId="48" fillId="0" borderId="53" xfId="14" applyFont="1" applyBorder="1" applyAlignment="1" applyProtection="1">
      <alignment horizontal="center" vertical="center"/>
      <protection locked="0"/>
    </xf>
    <xf numFmtId="0" fontId="39" fillId="0" borderId="0" xfId="14" applyFont="1" applyAlignment="1">
      <alignment horizontal="left" vertical="center" wrapText="1"/>
    </xf>
    <xf numFmtId="0" fontId="23" fillId="30" borderId="27" xfId="14" applyFont="1" applyFill="1" applyBorder="1" applyAlignment="1">
      <alignment horizontal="center" vertical="center" wrapText="1"/>
    </xf>
    <xf numFmtId="0" fontId="23" fillId="30" borderId="26" xfId="14" applyFont="1" applyFill="1" applyBorder="1" applyAlignment="1">
      <alignment horizontal="center" vertical="center" wrapText="1"/>
    </xf>
    <xf numFmtId="0" fontId="23" fillId="30" borderId="27" xfId="14" applyFont="1" applyFill="1" applyBorder="1" applyAlignment="1" applyProtection="1">
      <alignment horizontal="center" vertical="center" wrapText="1"/>
      <protection locked="0"/>
    </xf>
    <xf numFmtId="0" fontId="23" fillId="30" borderId="30" xfId="14" applyFont="1" applyFill="1" applyBorder="1" applyAlignment="1" applyProtection="1">
      <alignment horizontal="center" vertical="center" wrapText="1"/>
      <protection locked="0"/>
    </xf>
    <xf numFmtId="0" fontId="23" fillId="30" borderId="26" xfId="14" applyFont="1" applyFill="1" applyBorder="1" applyAlignment="1" applyProtection="1">
      <alignment horizontal="center" vertical="center" wrapText="1"/>
      <protection locked="0"/>
    </xf>
    <xf numFmtId="0" fontId="23" fillId="30" borderId="27" xfId="14" applyFont="1" applyFill="1" applyBorder="1" applyAlignment="1">
      <alignment horizontal="left" vertical="center" wrapText="1"/>
    </xf>
    <xf numFmtId="0" fontId="23" fillId="30" borderId="26" xfId="14" applyFont="1" applyFill="1" applyBorder="1" applyAlignment="1">
      <alignment horizontal="left" vertical="center" wrapText="1"/>
    </xf>
    <xf numFmtId="0" fontId="23" fillId="30" borderId="30" xfId="14" applyFont="1" applyFill="1" applyBorder="1" applyAlignment="1">
      <alignment horizontal="center" vertical="center" wrapText="1"/>
    </xf>
    <xf numFmtId="0" fontId="42" fillId="35" borderId="9" xfId="14" applyFont="1" applyFill="1" applyBorder="1" applyAlignment="1">
      <alignment horizontal="center" vertical="center" wrapText="1"/>
    </xf>
    <xf numFmtId="0" fontId="42" fillId="35" borderId="10" xfId="14" applyFont="1" applyFill="1" applyBorder="1" applyAlignment="1">
      <alignment horizontal="center" vertical="center" wrapText="1"/>
    </xf>
    <xf numFmtId="0" fontId="42" fillId="35" borderId="22" xfId="14" applyFont="1" applyFill="1" applyBorder="1" applyAlignment="1">
      <alignment horizontal="center" vertical="center" wrapText="1"/>
    </xf>
    <xf numFmtId="0" fontId="42" fillId="35" borderId="15" xfId="14" applyFont="1" applyFill="1" applyBorder="1" applyAlignment="1">
      <alignment horizontal="center" vertical="center" wrapText="1"/>
    </xf>
    <xf numFmtId="0" fontId="48" fillId="29" borderId="10" xfId="14" applyFont="1" applyFill="1" applyBorder="1" applyAlignment="1">
      <alignment horizontal="left" vertical="center" wrapText="1"/>
    </xf>
    <xf numFmtId="0" fontId="48" fillId="29" borderId="48" xfId="14" applyFont="1" applyFill="1" applyBorder="1" applyAlignment="1">
      <alignment horizontal="left" vertical="center" wrapText="1"/>
    </xf>
    <xf numFmtId="0" fontId="3" fillId="11" borderId="27" xfId="14" applyFill="1" applyBorder="1" applyAlignment="1">
      <alignment horizontal="center" vertical="center"/>
    </xf>
    <xf numFmtId="0" fontId="3" fillId="11" borderId="37" xfId="14" applyFill="1" applyBorder="1" applyAlignment="1">
      <alignment horizontal="center" vertical="center"/>
    </xf>
    <xf numFmtId="0" fontId="76" fillId="10" borderId="51" xfId="14" applyFont="1" applyFill="1" applyBorder="1" applyAlignment="1">
      <alignment horizontal="center" vertical="center"/>
    </xf>
    <xf numFmtId="0" fontId="76" fillId="10" borderId="30" xfId="14" applyFont="1" applyFill="1" applyBorder="1" applyAlignment="1">
      <alignment horizontal="center" vertical="center"/>
    </xf>
    <xf numFmtId="0" fontId="76" fillId="10" borderId="37" xfId="14" applyFont="1" applyFill="1" applyBorder="1" applyAlignment="1">
      <alignment horizontal="center" vertical="center"/>
    </xf>
    <xf numFmtId="0" fontId="71" fillId="32" borderId="51" xfId="14" applyFont="1" applyFill="1" applyBorder="1" applyAlignment="1">
      <alignment horizontal="center" vertical="center" wrapText="1"/>
    </xf>
    <xf numFmtId="0" fontId="71" fillId="32" borderId="30" xfId="14" applyFont="1" applyFill="1" applyBorder="1" applyAlignment="1">
      <alignment horizontal="center" vertical="center" wrapText="1"/>
    </xf>
    <xf numFmtId="0" fontId="71" fillId="32" borderId="37" xfId="14" applyFont="1" applyFill="1" applyBorder="1" applyAlignment="1">
      <alignment horizontal="center" vertical="center" wrapText="1"/>
    </xf>
    <xf numFmtId="9" fontId="48" fillId="11" borderId="31" xfId="14" applyNumberFormat="1" applyFont="1" applyFill="1" applyBorder="1" applyAlignment="1">
      <alignment horizontal="center" vertical="center"/>
    </xf>
    <xf numFmtId="9" fontId="48" fillId="11" borderId="47" xfId="14" applyNumberFormat="1" applyFont="1" applyFill="1" applyBorder="1" applyAlignment="1">
      <alignment horizontal="center" vertical="center"/>
    </xf>
    <xf numFmtId="0" fontId="39" fillId="0" borderId="31" xfId="14" applyFont="1" applyBorder="1" applyAlignment="1" applyProtection="1">
      <alignment horizontal="center" vertical="center"/>
      <protection locked="0"/>
    </xf>
    <xf numFmtId="0" fontId="39" fillId="0" borderId="47" xfId="14" applyFont="1" applyBorder="1" applyAlignment="1" applyProtection="1">
      <alignment horizontal="center" vertical="center"/>
      <protection locked="0"/>
    </xf>
    <xf numFmtId="0" fontId="39" fillId="0" borderId="52" xfId="14" applyFont="1" applyBorder="1" applyAlignment="1" applyProtection="1">
      <alignment horizontal="center" vertical="center"/>
      <protection locked="0"/>
    </xf>
    <xf numFmtId="0" fontId="39" fillId="0" borderId="53" xfId="14" applyFont="1" applyBorder="1" applyAlignment="1" applyProtection="1">
      <alignment horizontal="center" vertical="center"/>
      <protection locked="0"/>
    </xf>
    <xf numFmtId="0" fontId="48" fillId="0" borderId="0" xfId="14" applyFont="1" applyAlignment="1">
      <alignment horizontal="left" vertical="center" wrapText="1"/>
    </xf>
    <xf numFmtId="0" fontId="23" fillId="11" borderId="27" xfId="14" applyFont="1" applyFill="1" applyBorder="1" applyAlignment="1">
      <alignment horizontal="center" vertical="center" wrapText="1"/>
    </xf>
    <xf numFmtId="0" fontId="23" fillId="11" borderId="26" xfId="14" applyFont="1" applyFill="1" applyBorder="1" applyAlignment="1">
      <alignment horizontal="center" vertical="center" wrapText="1"/>
    </xf>
    <xf numFmtId="0" fontId="23" fillId="11" borderId="27" xfId="14" applyFont="1" applyFill="1" applyBorder="1" applyAlignment="1" applyProtection="1">
      <alignment horizontal="center" vertical="center" wrapText="1"/>
      <protection locked="0"/>
    </xf>
    <xf numFmtId="0" fontId="23" fillId="11" borderId="30" xfId="14" applyFont="1" applyFill="1" applyBorder="1" applyAlignment="1" applyProtection="1">
      <alignment horizontal="center" vertical="center" wrapText="1"/>
      <protection locked="0"/>
    </xf>
    <xf numFmtId="0" fontId="23" fillId="11" borderId="26" xfId="14" applyFont="1" applyFill="1" applyBorder="1" applyAlignment="1" applyProtection="1">
      <alignment horizontal="center" vertical="center" wrapText="1"/>
      <protection locked="0"/>
    </xf>
    <xf numFmtId="0" fontId="23" fillId="11" borderId="30" xfId="14" applyFont="1" applyFill="1" applyBorder="1" applyAlignment="1">
      <alignment horizontal="center" vertical="center" wrapText="1"/>
    </xf>
  </cellXfs>
  <cellStyles count="15">
    <cellStyle name="Attendance Totals" xfId="7" xr:uid="{00000000-0005-0000-0000-000000000000}"/>
    <cellStyle name="Birthdate" xfId="4" xr:uid="{00000000-0005-0000-0000-000001000000}"/>
    <cellStyle name="Month" xfId="6" xr:uid="{00000000-0005-0000-0000-000002000000}"/>
    <cellStyle name="Normal" xfId="0" builtinId="0" customBuiltin="1"/>
    <cellStyle name="Normal 2" xfId="12" xr:uid="{00000000-0005-0000-0000-000004000000}"/>
    <cellStyle name="Normal 2 2" xfId="13" xr:uid="{00000000-0005-0000-0000-000005000000}"/>
    <cellStyle name="Normal 2 3" xfId="14" xr:uid="{00000000-0005-0000-0000-000006000000}"/>
    <cellStyle name="Phone Number" xfId="5" xr:uid="{00000000-0005-0000-0000-000007000000}"/>
    <cellStyle name="Student Information" xfId="2" xr:uid="{00000000-0005-0000-0000-000008000000}"/>
    <cellStyle name="Student Information - user entered" xfId="3" xr:uid="{00000000-0005-0000-0000-000009000000}"/>
    <cellStyle name="Titre" xfId="1" builtinId="15" customBuiltin="1"/>
    <cellStyle name="Titre 1" xfId="10" builtinId="16" customBuiltin="1"/>
    <cellStyle name="Titre 2" xfId="11" builtinId="17" customBuiltin="1"/>
    <cellStyle name="Weekday" xfId="8" xr:uid="{00000000-0005-0000-0000-00000D000000}"/>
    <cellStyle name="Weekend" xfId="9" xr:uid="{00000000-0005-0000-0000-00000E000000}"/>
  </cellStyles>
  <dxfs count="10">
    <dxf>
      <fill>
        <patternFill>
          <bgColor theme="4" tint="0.79998168889431442"/>
        </patternFill>
      </fill>
    </dxf>
    <dxf>
      <fill>
        <patternFill patternType="none">
          <fgColor indexed="64"/>
          <bgColor auto="1"/>
        </patternFill>
      </fill>
    </dxf>
    <dxf>
      <font>
        <b/>
        <i/>
      </font>
      <border>
        <top style="double">
          <color theme="1"/>
        </top>
      </border>
    </dxf>
    <dxf>
      <font>
        <b/>
        <i val="0"/>
        <color theme="0"/>
      </font>
      <fill>
        <patternFill>
          <bgColor theme="4"/>
        </patternFill>
      </fill>
      <border>
        <left style="thin">
          <color theme="3"/>
        </left>
        <right style="thin">
          <color theme="3"/>
        </right>
        <top style="thin">
          <color theme="4" tint="-0.499984740745262"/>
        </top>
        <bottom style="medium">
          <color theme="4" tint="-0.499984740745262"/>
        </bottom>
        <vertical style="thin">
          <color theme="3"/>
        </vertical>
        <horizontal style="thin">
          <color theme="3"/>
        </horizontal>
      </border>
    </dxf>
    <dxf>
      <font>
        <color theme="3" tint="-0.2499465926084170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
      <fill>
        <patternFill>
          <bgColor theme="4" tint="0.79998168889431442"/>
        </patternFill>
      </fill>
    </dxf>
    <dxf>
      <fill>
        <patternFill patternType="none">
          <fgColor indexed="64"/>
          <bgColor auto="1"/>
        </patternFill>
      </fill>
    </dxf>
    <dxf>
      <font>
        <b val="0"/>
        <i val="0"/>
        <strike val="0"/>
      </font>
      <border>
        <top style="double">
          <color theme="1"/>
        </top>
      </border>
    </dxf>
    <dxf>
      <font>
        <color theme="1"/>
      </font>
      <fill>
        <patternFill>
          <bgColor theme="4" tint="0.79998168889431442"/>
        </patternFill>
      </fill>
      <border>
        <left style="thin">
          <color theme="3"/>
        </left>
        <right style="thin">
          <color theme="3"/>
        </right>
        <top style="medium">
          <color theme="3"/>
        </top>
        <bottom style="thin">
          <color theme="3"/>
        </bottom>
        <vertical style="thin">
          <color theme="3"/>
        </vertical>
        <horizontal style="thin">
          <color theme="3"/>
        </horizontal>
      </border>
    </dxf>
    <dxf>
      <font>
        <color theme="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s>
  <tableStyles count="2" defaultTableStyle="TableStyleMedium2" defaultPivotStyle="PivotStyleLight16">
    <tableStyle name="Employee Absence Table" pivot="0" count="5" xr9:uid="{00000000-0011-0000-FFFF-FFFF00000000}">
      <tableStyleElement type="wholeTable" dxfId="9"/>
      <tableStyleElement type="headerRow" dxfId="8"/>
      <tableStyleElement type="totalRow" dxfId="7"/>
      <tableStyleElement type="firstRowStripe" dxfId="6"/>
      <tableStyleElement type="secondRowStripe" dxfId="5"/>
    </tableStyle>
    <tableStyle name="Student List" pivot="0" count="5" xr9:uid="{00000000-0011-0000-FFFF-FFFF01000000}">
      <tableStyleElement type="wholeTable" dxfId="4"/>
      <tableStyleElement type="headerRow" dxfId="3"/>
      <tableStyleElement type="totalRow" dxfId="2"/>
      <tableStyleElement type="firstRowStripe" dxfId="1"/>
      <tableStyleElement type="secondRowStripe" dxfId="0"/>
    </tableStyle>
  </tableStyles>
  <colors>
    <mruColors>
      <color rgb="FFF0D2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xdr:col>
      <xdr:colOff>552174</xdr:colOff>
      <xdr:row>8</xdr:row>
      <xdr:rowOff>128323</xdr:rowOff>
    </xdr:to>
    <xdr:pic>
      <xdr:nvPicPr>
        <xdr:cNvPr id="3" name="Image 2">
          <a:extLst>
            <a:ext uri="{FF2B5EF4-FFF2-40B4-BE49-F238E27FC236}">
              <a16:creationId xmlns:a16="http://schemas.microsoft.com/office/drawing/2014/main" id="{8A23848D-AA2C-4BF0-8CC5-281353695164}"/>
            </a:ext>
          </a:extLst>
        </xdr:cNvPr>
        <xdr:cNvPicPr>
          <a:picLocks noChangeAspect="1"/>
        </xdr:cNvPicPr>
      </xdr:nvPicPr>
      <xdr:blipFill>
        <a:blip xmlns:r="http://schemas.openxmlformats.org/officeDocument/2006/relationships" r:embed="rId1"/>
        <a:stretch>
          <a:fillRect/>
        </a:stretch>
      </xdr:blipFill>
      <xdr:spPr>
        <a:xfrm>
          <a:off x="0" y="449628"/>
          <a:ext cx="1506646" cy="1658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103415</xdr:colOff>
      <xdr:row>2</xdr:row>
      <xdr:rowOff>41317</xdr:rowOff>
    </xdr:from>
    <xdr:to>
      <xdr:col>4</xdr:col>
      <xdr:colOff>280787</xdr:colOff>
      <xdr:row>10</xdr:row>
      <xdr:rowOff>16329</xdr:rowOff>
    </xdr:to>
    <xdr:pic>
      <xdr:nvPicPr>
        <xdr:cNvPr id="2" name="Image 1">
          <a:extLst>
            <a:ext uri="{FF2B5EF4-FFF2-40B4-BE49-F238E27FC236}">
              <a16:creationId xmlns:a16="http://schemas.microsoft.com/office/drawing/2014/main" id="{B3BA1A22-4E87-4985-A76A-4CAEF9FC7444}"/>
            </a:ext>
          </a:extLst>
        </xdr:cNvPr>
        <xdr:cNvPicPr>
          <a:picLocks noChangeAspect="1"/>
        </xdr:cNvPicPr>
      </xdr:nvPicPr>
      <xdr:blipFill>
        <a:blip xmlns:r="http://schemas.openxmlformats.org/officeDocument/2006/relationships" r:embed="rId1"/>
        <a:stretch>
          <a:fillRect/>
        </a:stretch>
      </xdr:blipFill>
      <xdr:spPr>
        <a:xfrm>
          <a:off x="5023758" y="874074"/>
          <a:ext cx="1053672" cy="11561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107764</xdr:rowOff>
    </xdr:from>
    <xdr:to>
      <xdr:col>1</xdr:col>
      <xdr:colOff>725714</xdr:colOff>
      <xdr:row>8</xdr:row>
      <xdr:rowOff>127946</xdr:rowOff>
    </xdr:to>
    <xdr:pic>
      <xdr:nvPicPr>
        <xdr:cNvPr id="4" name="Image 3">
          <a:extLst>
            <a:ext uri="{FF2B5EF4-FFF2-40B4-BE49-F238E27FC236}">
              <a16:creationId xmlns:a16="http://schemas.microsoft.com/office/drawing/2014/main" id="{1B95CE8E-52FD-40E1-B8B1-4DC422C0C79C}"/>
            </a:ext>
          </a:extLst>
        </xdr:cNvPr>
        <xdr:cNvPicPr>
          <a:picLocks noChangeAspect="1"/>
        </xdr:cNvPicPr>
      </xdr:nvPicPr>
      <xdr:blipFill>
        <a:blip xmlns:r="http://schemas.openxmlformats.org/officeDocument/2006/relationships" r:embed="rId1"/>
        <a:stretch>
          <a:fillRect/>
        </a:stretch>
      </xdr:blipFill>
      <xdr:spPr>
        <a:xfrm>
          <a:off x="0" y="257639"/>
          <a:ext cx="1680186" cy="1850245"/>
        </a:xfrm>
        <a:prstGeom prst="rect">
          <a:avLst/>
        </a:prstGeom>
      </xdr:spPr>
    </xdr:pic>
    <xdr:clientData/>
  </xdr:twoCellAnchor>
</xdr:wsDr>
</file>

<file path=xl/theme/theme1.xml><?xml version="1.0" encoding="utf-8"?>
<a:theme xmlns:a="http://schemas.openxmlformats.org/drawingml/2006/main" name="Office Theme">
  <a:themeElements>
    <a:clrScheme name="Student Attendance Record">
      <a:dk1>
        <a:sysClr val="windowText" lastClr="000000"/>
      </a:dk1>
      <a:lt1>
        <a:sysClr val="window" lastClr="FFFFFF"/>
      </a:lt1>
      <a:dk2>
        <a:srgbClr val="645050"/>
      </a:dk2>
      <a:lt2>
        <a:srgbClr val="FAF0DC"/>
      </a:lt2>
      <a:accent1>
        <a:srgbClr val="4BACC6"/>
      </a:accent1>
      <a:accent2>
        <a:srgbClr val="FFD264"/>
      </a:accent2>
      <a:accent3>
        <a:srgbClr val="FF9354"/>
      </a:accent3>
      <a:accent4>
        <a:srgbClr val="B4D23C"/>
      </a:accent4>
      <a:accent5>
        <a:srgbClr val="AE701E"/>
      </a:accent5>
      <a:accent6>
        <a:srgbClr val="003CC9"/>
      </a:accent6>
      <a:hlink>
        <a:srgbClr val="457CFF"/>
      </a:hlink>
      <a:folHlink>
        <a:srgbClr val="EDC796"/>
      </a:folHlink>
    </a:clrScheme>
    <a:fontScheme name="Student Attendance Record">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2:C35"/>
  <sheetViews>
    <sheetView showGridLines="0" workbookViewId="0">
      <selection sqref="A1:A33"/>
    </sheetView>
  </sheetViews>
  <sheetFormatPr baseColWidth="10" defaultRowHeight="12"/>
  <cols>
    <col min="1" max="1" width="97.84375" customWidth="1"/>
    <col min="2" max="2" width="9.84375" customWidth="1"/>
    <col min="3" max="3" width="5.61328125" customWidth="1"/>
  </cols>
  <sheetData>
    <row r="2" spans="1:3" ht="17.600000000000001">
      <c r="A2" s="91" t="s">
        <v>577</v>
      </c>
    </row>
    <row r="3" spans="1:3" ht="14.15">
      <c r="A3" s="84"/>
    </row>
    <row r="4" spans="1:3" ht="13.3" customHeight="1">
      <c r="A4" s="85" t="s">
        <v>442</v>
      </c>
    </row>
    <row r="5" spans="1:3" ht="14.15" customHeight="1">
      <c r="A5" s="86" t="s">
        <v>443</v>
      </c>
    </row>
    <row r="6" spans="1:3" ht="13.75" customHeight="1">
      <c r="A6" s="86" t="s">
        <v>444</v>
      </c>
    </row>
    <row r="7" spans="1:3" ht="29.6" customHeight="1">
      <c r="A7" s="87" t="s">
        <v>445</v>
      </c>
    </row>
    <row r="8" spans="1:3" ht="18" customHeight="1">
      <c r="A8" s="87" t="s">
        <v>446</v>
      </c>
    </row>
    <row r="9" spans="1:3" ht="14.15">
      <c r="A9" s="86" t="s">
        <v>447</v>
      </c>
    </row>
    <row r="10" spans="1:3" ht="14.15">
      <c r="A10" s="87" t="s">
        <v>448</v>
      </c>
      <c r="C10" s="86"/>
    </row>
    <row r="11" spans="1:3" ht="14.15">
      <c r="A11" s="86"/>
    </row>
    <row r="12" spans="1:3" ht="29.6" customHeight="1">
      <c r="A12" s="86" t="s">
        <v>449</v>
      </c>
    </row>
    <row r="13" spans="1:3" ht="14.15">
      <c r="A13" s="88"/>
    </row>
    <row r="14" spans="1:3" ht="14.15">
      <c r="A14" s="89" t="s">
        <v>450</v>
      </c>
    </row>
    <row r="15" spans="1:3" ht="14.15">
      <c r="A15" s="86" t="s">
        <v>451</v>
      </c>
    </row>
    <row r="16" spans="1:3" ht="56.6">
      <c r="A16" s="69" t="s">
        <v>464</v>
      </c>
    </row>
    <row r="17" spans="1:1" ht="14.15">
      <c r="A17" s="88"/>
    </row>
    <row r="18" spans="1:1" ht="14.15">
      <c r="A18" s="72" t="s">
        <v>452</v>
      </c>
    </row>
    <row r="19" spans="1:1" ht="26.6" customHeight="1">
      <c r="A19" s="86" t="s">
        <v>453</v>
      </c>
    </row>
    <row r="20" spans="1:1" ht="15.9" customHeight="1">
      <c r="A20" s="86" t="s">
        <v>454</v>
      </c>
    </row>
    <row r="21" spans="1:1" ht="6.9" customHeight="1">
      <c r="A21" s="84"/>
    </row>
    <row r="22" spans="1:1" ht="16.75" customHeight="1">
      <c r="A22" s="84" t="s">
        <v>455</v>
      </c>
    </row>
    <row r="23" spans="1:1" ht="25.75" customHeight="1">
      <c r="A23" s="90" t="s">
        <v>456</v>
      </c>
    </row>
    <row r="24" spans="1:1" ht="18" customHeight="1">
      <c r="A24" s="90" t="s">
        <v>457</v>
      </c>
    </row>
    <row r="25" spans="1:1" ht="30.9" customHeight="1">
      <c r="A25" s="90" t="s">
        <v>458</v>
      </c>
    </row>
    <row r="26" spans="1:1" ht="43.3" customHeight="1">
      <c r="A26" s="92" t="s">
        <v>465</v>
      </c>
    </row>
    <row r="27" spans="1:1" ht="14.15">
      <c r="A27" s="88" t="s">
        <v>459</v>
      </c>
    </row>
    <row r="28" spans="1:1" ht="14.15">
      <c r="A28" s="88"/>
    </row>
    <row r="29" spans="1:1" ht="15.45">
      <c r="A29" s="77" t="s">
        <v>460</v>
      </c>
    </row>
    <row r="30" spans="1:1" ht="15.45">
      <c r="A30" s="77"/>
    </row>
    <row r="31" spans="1:1" ht="17.600000000000001" customHeight="1">
      <c r="A31" s="85" t="s">
        <v>461</v>
      </c>
    </row>
    <row r="32" spans="1:1" ht="28.75" customHeight="1">
      <c r="A32" s="86" t="s">
        <v>462</v>
      </c>
    </row>
    <row r="33" spans="1:1" ht="30" customHeight="1">
      <c r="A33" s="86" t="s">
        <v>463</v>
      </c>
    </row>
    <row r="34" spans="1:1" ht="14.15">
      <c r="A34" s="86"/>
    </row>
    <row r="35" spans="1:1" ht="15.45">
      <c r="A35" s="71"/>
    </row>
  </sheetData>
  <sheetProtection algorithmName="SHA-512" hashValue="I+0dAtfp5JHkmETxXY01o4xcLGwQYhtv8/BJGDTCvfJSJr7RMAfuFBFZn6/8YvNE8/Jh2tUzX1DLKYGqE5wtXw==" saltValue="ao6jAYxSeg3ixwrfbencig==" spinCount="100000" sheet="1" objects="1" scenarios="1"/>
  <pageMargins left="0.7" right="0.7" top="0.75" bottom="0.75" header="0.3" footer="0.3"/>
  <pageSetup paperSize="9"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2:E45"/>
  <sheetViews>
    <sheetView showGridLines="0" workbookViewId="0">
      <selection sqref="A1:D43"/>
    </sheetView>
  </sheetViews>
  <sheetFormatPr baseColWidth="10" defaultRowHeight="12"/>
  <cols>
    <col min="1" max="1" width="13.84375" customWidth="1"/>
    <col min="4" max="4" width="47" customWidth="1"/>
  </cols>
  <sheetData>
    <row r="2" spans="1:5" ht="15.45">
      <c r="A2" s="631" t="s">
        <v>392</v>
      </c>
      <c r="B2" s="631"/>
      <c r="C2" s="631"/>
      <c r="D2" s="631"/>
    </row>
    <row r="3" spans="1:5" ht="15.9" thickBot="1">
      <c r="A3" s="64"/>
    </row>
    <row r="4" spans="1:5" ht="17.600000000000001" customHeight="1">
      <c r="A4" s="632" t="s">
        <v>621</v>
      </c>
      <c r="B4" s="633"/>
      <c r="C4" s="633"/>
      <c r="D4" s="634"/>
      <c r="E4" s="550"/>
    </row>
    <row r="5" spans="1:5" ht="15.9" thickBot="1">
      <c r="A5" s="635" t="s">
        <v>422</v>
      </c>
      <c r="B5" s="636"/>
      <c r="C5" s="636"/>
      <c r="D5" s="637"/>
      <c r="E5" s="550"/>
    </row>
    <row r="6" spans="1:5" ht="15.45" customHeight="1">
      <c r="A6" s="638" t="s">
        <v>423</v>
      </c>
      <c r="B6" s="639"/>
      <c r="C6" s="639"/>
      <c r="D6" s="640"/>
      <c r="E6" s="550"/>
    </row>
    <row r="7" spans="1:5" ht="15.45" customHeight="1">
      <c r="A7" s="641" t="s">
        <v>622</v>
      </c>
      <c r="B7" s="642"/>
      <c r="C7" s="642"/>
      <c r="D7" s="643"/>
      <c r="E7" s="550"/>
    </row>
    <row r="8" spans="1:5" ht="15.45" thickBot="1">
      <c r="A8" s="644" t="s">
        <v>396</v>
      </c>
      <c r="B8" s="645"/>
      <c r="C8" s="645"/>
      <c r="D8" s="646"/>
      <c r="E8" s="550"/>
    </row>
    <row r="9" spans="1:5">
      <c r="A9" s="647"/>
      <c r="B9" s="648"/>
      <c r="C9" s="648"/>
      <c r="D9" s="649"/>
      <c r="E9" s="550"/>
    </row>
    <row r="10" spans="1:5" ht="15.45" customHeight="1">
      <c r="A10" s="650" t="s">
        <v>332</v>
      </c>
      <c r="B10" s="651"/>
      <c r="C10" s="651"/>
      <c r="D10" s="652"/>
      <c r="E10" s="550"/>
    </row>
    <row r="11" spans="1:5" ht="12.45" thickBot="1">
      <c r="A11" s="653"/>
      <c r="B11" s="654"/>
      <c r="C11" s="654"/>
      <c r="D11" s="655"/>
      <c r="E11" s="550"/>
    </row>
    <row r="12" spans="1:5" ht="15.9" thickBot="1">
      <c r="A12" s="579" t="s">
        <v>397</v>
      </c>
      <c r="B12" s="630"/>
      <c r="C12" s="630"/>
      <c r="D12" s="656"/>
      <c r="E12" s="186"/>
    </row>
    <row r="13" spans="1:5" ht="27.45" customHeight="1" thickBot="1">
      <c r="A13" s="182" t="s">
        <v>371</v>
      </c>
      <c r="B13" s="579" t="s">
        <v>335</v>
      </c>
      <c r="C13" s="630"/>
      <c r="D13" s="630"/>
      <c r="E13" s="187"/>
    </row>
    <row r="14" spans="1:5">
      <c r="A14" s="400"/>
      <c r="B14" s="627" t="s">
        <v>424</v>
      </c>
      <c r="C14" s="628"/>
      <c r="D14" s="629"/>
      <c r="E14" s="550"/>
    </row>
    <row r="15" spans="1:5">
      <c r="A15" s="401"/>
      <c r="B15" s="563"/>
      <c r="C15" s="566"/>
      <c r="D15" s="565"/>
      <c r="E15" s="550"/>
    </row>
    <row r="16" spans="1:5">
      <c r="A16" s="401"/>
      <c r="B16" s="563" t="s">
        <v>437</v>
      </c>
      <c r="C16" s="566"/>
      <c r="D16" s="565"/>
      <c r="E16" s="550"/>
    </row>
    <row r="17" spans="1:5" ht="23.15" customHeight="1">
      <c r="A17" s="401"/>
      <c r="B17" s="563" t="s">
        <v>425</v>
      </c>
      <c r="C17" s="566"/>
      <c r="D17" s="565"/>
      <c r="E17" s="550"/>
    </row>
    <row r="18" spans="1:5" ht="13.75" customHeight="1">
      <c r="A18" s="401"/>
      <c r="B18" s="563" t="s">
        <v>623</v>
      </c>
      <c r="C18" s="566"/>
      <c r="D18" s="565"/>
      <c r="E18" s="550"/>
    </row>
    <row r="19" spans="1:5" ht="18.45" customHeight="1">
      <c r="A19" s="401"/>
      <c r="B19" s="563" t="s">
        <v>426</v>
      </c>
      <c r="C19" s="566"/>
      <c r="D19" s="565"/>
      <c r="E19" s="550"/>
    </row>
    <row r="20" spans="1:5">
      <c r="A20" s="401"/>
      <c r="B20" s="563" t="s">
        <v>624</v>
      </c>
      <c r="C20" s="566"/>
      <c r="D20" s="565"/>
      <c r="E20" s="550"/>
    </row>
    <row r="21" spans="1:5" ht="16.75" customHeight="1">
      <c r="A21" s="401"/>
      <c r="B21" s="563" t="s">
        <v>625</v>
      </c>
      <c r="C21" s="566"/>
      <c r="D21" s="565"/>
      <c r="E21" s="550"/>
    </row>
    <row r="22" spans="1:5">
      <c r="A22" s="401"/>
      <c r="B22" s="563" t="s">
        <v>626</v>
      </c>
      <c r="C22" s="566"/>
      <c r="D22" s="565"/>
      <c r="E22" s="550"/>
    </row>
    <row r="23" spans="1:5" ht="23.15" customHeight="1">
      <c r="A23" s="401"/>
      <c r="B23" s="563" t="s">
        <v>627</v>
      </c>
      <c r="C23" s="566"/>
      <c r="D23" s="565"/>
      <c r="E23" s="550"/>
    </row>
    <row r="24" spans="1:5" ht="23.15" customHeight="1">
      <c r="A24" s="401"/>
      <c r="B24" s="563" t="s">
        <v>628</v>
      </c>
      <c r="C24" s="566"/>
      <c r="D24" s="565"/>
      <c r="E24" s="550"/>
    </row>
    <row r="25" spans="1:5" ht="23.15" customHeight="1">
      <c r="A25" s="401"/>
      <c r="B25" s="563" t="s">
        <v>629</v>
      </c>
      <c r="C25" s="566"/>
      <c r="D25" s="565"/>
      <c r="E25" s="550"/>
    </row>
    <row r="26" spans="1:5">
      <c r="A26" s="401"/>
      <c r="B26" s="563"/>
      <c r="C26" s="566"/>
      <c r="D26" s="565"/>
      <c r="E26" s="550"/>
    </row>
    <row r="27" spans="1:5" ht="12.45" customHeight="1">
      <c r="A27" s="401"/>
      <c r="B27" s="617" t="s">
        <v>427</v>
      </c>
      <c r="C27" s="618"/>
      <c r="D27" s="619"/>
      <c r="E27" s="550"/>
    </row>
    <row r="28" spans="1:5" ht="12.45" customHeight="1">
      <c r="A28" s="401"/>
      <c r="B28" s="617" t="s">
        <v>428</v>
      </c>
      <c r="C28" s="618"/>
      <c r="D28" s="619"/>
      <c r="E28" s="550"/>
    </row>
    <row r="29" spans="1:5" ht="12.9" thickBot="1">
      <c r="A29" s="402"/>
      <c r="B29" s="620" t="s">
        <v>429</v>
      </c>
      <c r="C29" s="621"/>
      <c r="D29" s="622"/>
      <c r="E29" s="550"/>
    </row>
    <row r="30" spans="1:5" ht="13.3" thickBot="1">
      <c r="A30" s="400" t="s">
        <v>350</v>
      </c>
      <c r="B30" s="560" t="s">
        <v>630</v>
      </c>
      <c r="C30" s="561"/>
      <c r="D30" s="562"/>
      <c r="E30" s="186"/>
    </row>
    <row r="31" spans="1:5" ht="18" customHeight="1">
      <c r="A31" s="401"/>
      <c r="B31" s="623" t="s">
        <v>430</v>
      </c>
      <c r="C31" s="624"/>
      <c r="D31" s="624"/>
      <c r="E31" s="537"/>
    </row>
    <row r="32" spans="1:5" ht="16.75" customHeight="1">
      <c r="A32" s="401"/>
      <c r="B32" s="625" t="s">
        <v>631</v>
      </c>
      <c r="C32" s="626"/>
      <c r="D32" s="626"/>
      <c r="E32" s="537"/>
    </row>
    <row r="33" spans="1:5" ht="16.3" customHeight="1">
      <c r="A33" s="401"/>
      <c r="B33" s="625" t="s">
        <v>632</v>
      </c>
      <c r="C33" s="626"/>
      <c r="D33" s="626"/>
      <c r="E33" s="537"/>
    </row>
    <row r="34" spans="1:5" ht="13.3" customHeight="1">
      <c r="A34" s="401"/>
      <c r="B34" s="625" t="s">
        <v>633</v>
      </c>
      <c r="C34" s="626"/>
      <c r="D34" s="626"/>
      <c r="E34" s="537"/>
    </row>
    <row r="35" spans="1:5" ht="30.45" customHeight="1">
      <c r="A35" s="401"/>
      <c r="B35" s="625" t="s">
        <v>634</v>
      </c>
      <c r="C35" s="626"/>
      <c r="D35" s="626"/>
      <c r="E35" s="537"/>
    </row>
    <row r="36" spans="1:5" ht="10.3" customHeight="1" thickBot="1">
      <c r="A36" s="181"/>
      <c r="B36" s="609"/>
      <c r="C36" s="610"/>
      <c r="D36" s="610"/>
      <c r="E36" s="186"/>
    </row>
    <row r="37" spans="1:5" ht="15.9" thickBot="1">
      <c r="A37" s="68" t="s">
        <v>364</v>
      </c>
      <c r="B37" s="611" t="s">
        <v>431</v>
      </c>
      <c r="C37" s="612"/>
      <c r="D37" s="613"/>
      <c r="E37" s="186"/>
    </row>
    <row r="38" spans="1:5" ht="14.15" customHeight="1">
      <c r="A38" s="400" t="s">
        <v>362</v>
      </c>
      <c r="B38" s="614" t="s">
        <v>432</v>
      </c>
      <c r="C38" s="615"/>
      <c r="D38" s="616"/>
      <c r="E38" s="550"/>
    </row>
    <row r="39" spans="1:5" ht="34.299999999999997" customHeight="1" thickBot="1">
      <c r="A39" s="402"/>
      <c r="B39" s="534" t="s">
        <v>433</v>
      </c>
      <c r="C39" s="535"/>
      <c r="D39" s="536"/>
      <c r="E39" s="550"/>
    </row>
    <row r="40" spans="1:5" ht="15.9" thickBot="1">
      <c r="A40" s="182" t="s">
        <v>366</v>
      </c>
      <c r="B40" s="597" t="s">
        <v>635</v>
      </c>
      <c r="C40" s="598"/>
      <c r="D40" s="599"/>
      <c r="E40" s="186"/>
    </row>
    <row r="41" spans="1:5" ht="16.75" customHeight="1">
      <c r="A41" s="400" t="s">
        <v>368</v>
      </c>
      <c r="B41" s="600" t="s">
        <v>434</v>
      </c>
      <c r="C41" s="601"/>
      <c r="D41" s="602"/>
      <c r="E41" s="537"/>
    </row>
    <row r="42" spans="1:5" ht="42.45" customHeight="1">
      <c r="A42" s="401"/>
      <c r="B42" s="603" t="s">
        <v>636</v>
      </c>
      <c r="C42" s="604"/>
      <c r="D42" s="605"/>
      <c r="E42" s="537"/>
    </row>
    <row r="43" spans="1:5" ht="12.9" customHeight="1" thickBot="1">
      <c r="A43" s="402"/>
      <c r="B43" s="606"/>
      <c r="C43" s="607"/>
      <c r="D43" s="608"/>
      <c r="E43" s="537"/>
    </row>
    <row r="44" spans="1:5" ht="15.45">
      <c r="A44" s="186"/>
      <c r="B44" s="186"/>
      <c r="C44" s="186"/>
      <c r="D44" s="186"/>
      <c r="E44" s="33"/>
    </row>
    <row r="45" spans="1:5" ht="12.45">
      <c r="A45" s="76"/>
    </row>
  </sheetData>
  <sheetProtection algorithmName="SHA-512" hashValue="2l6PdGrMGTRNoyN406focobUSSawRoiXcU4C0Ulqu8tsBgBBnMTm9srk5EUhkJxHjnJ86hBpbqmKLnt+S5cmlA==" saltValue="yvyd6xZG5CIzPpUIDsPL2w==" spinCount="100000" sheet="1" objects="1" scenarios="1"/>
  <mergeCells count="52">
    <mergeCell ref="B13:D13"/>
    <mergeCell ref="A2:D2"/>
    <mergeCell ref="A4:D4"/>
    <mergeCell ref="E4:E5"/>
    <mergeCell ref="A5:D5"/>
    <mergeCell ref="A6:D6"/>
    <mergeCell ref="E6:E8"/>
    <mergeCell ref="A7:D7"/>
    <mergeCell ref="A8:D8"/>
    <mergeCell ref="A9:D9"/>
    <mergeCell ref="E9:E11"/>
    <mergeCell ref="A10:D10"/>
    <mergeCell ref="A11:D11"/>
    <mergeCell ref="A12:D12"/>
    <mergeCell ref="B27:D27"/>
    <mergeCell ref="A14:A29"/>
    <mergeCell ref="B14:D14"/>
    <mergeCell ref="E14:E29"/>
    <mergeCell ref="B15:D15"/>
    <mergeCell ref="B16:D16"/>
    <mergeCell ref="B17:D17"/>
    <mergeCell ref="B18:D18"/>
    <mergeCell ref="B19:D19"/>
    <mergeCell ref="B20:D20"/>
    <mergeCell ref="B21:D21"/>
    <mergeCell ref="B22:D22"/>
    <mergeCell ref="B23:D23"/>
    <mergeCell ref="B24:D24"/>
    <mergeCell ref="B25:D25"/>
    <mergeCell ref="B26:D26"/>
    <mergeCell ref="E31:E35"/>
    <mergeCell ref="B32:D32"/>
    <mergeCell ref="B33:D33"/>
    <mergeCell ref="B34:D34"/>
    <mergeCell ref="B35:D35"/>
    <mergeCell ref="B28:D28"/>
    <mergeCell ref="B29:D29"/>
    <mergeCell ref="A30:A35"/>
    <mergeCell ref="B30:D30"/>
    <mergeCell ref="B31:D31"/>
    <mergeCell ref="B36:D36"/>
    <mergeCell ref="B37:D37"/>
    <mergeCell ref="A38:A39"/>
    <mergeCell ref="B38:D38"/>
    <mergeCell ref="E38:E39"/>
    <mergeCell ref="B39:D39"/>
    <mergeCell ref="B40:D40"/>
    <mergeCell ref="A41:A43"/>
    <mergeCell ref="B41:D41"/>
    <mergeCell ref="E41:E43"/>
    <mergeCell ref="B42:D42"/>
    <mergeCell ref="B43:D43"/>
  </mergeCells>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39997558519241921"/>
  </sheetPr>
  <dimension ref="A2:C43"/>
  <sheetViews>
    <sheetView showGridLines="0" workbookViewId="0">
      <selection sqref="A1:B42"/>
    </sheetView>
  </sheetViews>
  <sheetFormatPr baseColWidth="10" defaultRowHeight="12"/>
  <cols>
    <col min="1" max="1" width="15.765625" customWidth="1"/>
    <col min="2" max="2" width="61.07421875" customWidth="1"/>
  </cols>
  <sheetData>
    <row r="2" spans="1:3" ht="15.45">
      <c r="A2" s="403" t="s">
        <v>392</v>
      </c>
      <c r="B2" s="403"/>
    </row>
    <row r="3" spans="1:3" ht="14.6" thickBot="1">
      <c r="A3" s="72"/>
    </row>
    <row r="4" spans="1:3" ht="17.600000000000001" customHeight="1">
      <c r="A4" s="657" t="s">
        <v>621</v>
      </c>
      <c r="B4" s="658"/>
      <c r="C4" s="550"/>
    </row>
    <row r="5" spans="1:3" ht="15.45" customHeight="1">
      <c r="A5" s="659" t="s">
        <v>422</v>
      </c>
      <c r="B5" s="660"/>
      <c r="C5" s="550"/>
    </row>
    <row r="6" spans="1:3" ht="6" customHeight="1" thickBot="1">
      <c r="A6" s="661"/>
      <c r="B6" s="662"/>
      <c r="C6" s="550"/>
    </row>
    <row r="7" spans="1:3" ht="15.45" customHeight="1">
      <c r="A7" s="663" t="s">
        <v>435</v>
      </c>
      <c r="B7" s="664"/>
      <c r="C7" s="550"/>
    </row>
    <row r="8" spans="1:3" ht="15.45" customHeight="1">
      <c r="A8" s="659" t="s">
        <v>637</v>
      </c>
      <c r="B8" s="660"/>
      <c r="C8" s="550"/>
    </row>
    <row r="9" spans="1:3" ht="15.45" thickBot="1">
      <c r="A9" s="661" t="s">
        <v>436</v>
      </c>
      <c r="B9" s="662"/>
      <c r="C9" s="550"/>
    </row>
    <row r="10" spans="1:3" ht="12" customHeight="1">
      <c r="A10" s="665"/>
      <c r="B10" s="666"/>
      <c r="C10" s="550"/>
    </row>
    <row r="11" spans="1:3" ht="15.45" customHeight="1">
      <c r="A11" s="667" t="s">
        <v>332</v>
      </c>
      <c r="B11" s="668"/>
      <c r="C11" s="550"/>
    </row>
    <row r="12" spans="1:3" ht="12.45" customHeight="1" thickBot="1">
      <c r="A12" s="669"/>
      <c r="B12" s="670"/>
      <c r="C12" s="550"/>
    </row>
    <row r="13" spans="1:3" ht="15.9" customHeight="1" thickBot="1">
      <c r="A13" s="579" t="s">
        <v>397</v>
      </c>
      <c r="B13" s="656"/>
      <c r="C13" s="186"/>
    </row>
    <row r="14" spans="1:3" ht="15.9" thickBot="1">
      <c r="A14" s="182" t="s">
        <v>371</v>
      </c>
      <c r="B14" s="191" t="s">
        <v>334</v>
      </c>
      <c r="C14" s="186"/>
    </row>
    <row r="15" spans="1:3" ht="12.45" customHeight="1">
      <c r="A15" s="400"/>
      <c r="B15" s="190" t="s">
        <v>424</v>
      </c>
      <c r="C15" s="550"/>
    </row>
    <row r="16" spans="1:3" ht="12" customHeight="1">
      <c r="A16" s="401"/>
      <c r="B16" s="189"/>
      <c r="C16" s="550"/>
    </row>
    <row r="17" spans="1:3" ht="23.15">
      <c r="A17" s="401"/>
      <c r="B17" s="189" t="s">
        <v>638</v>
      </c>
      <c r="C17" s="550"/>
    </row>
    <row r="18" spans="1:3" ht="12" customHeight="1">
      <c r="A18" s="401"/>
      <c r="B18" s="189" t="s">
        <v>639</v>
      </c>
      <c r="C18" s="550"/>
    </row>
    <row r="19" spans="1:3" ht="12" customHeight="1">
      <c r="A19" s="401"/>
      <c r="B19" s="189" t="s">
        <v>640</v>
      </c>
      <c r="C19" s="550"/>
    </row>
    <row r="20" spans="1:3" ht="12" customHeight="1">
      <c r="A20" s="401"/>
      <c r="B20" s="189"/>
      <c r="C20" s="550"/>
    </row>
    <row r="21" spans="1:3" ht="12.45" customHeight="1">
      <c r="A21" s="401"/>
      <c r="B21" s="190" t="s">
        <v>427</v>
      </c>
      <c r="C21" s="550"/>
    </row>
    <row r="22" spans="1:3" ht="34.75">
      <c r="A22" s="401"/>
      <c r="B22" s="189" t="s">
        <v>641</v>
      </c>
      <c r="C22" s="550"/>
    </row>
    <row r="23" spans="1:3" ht="23.15">
      <c r="A23" s="401"/>
      <c r="B23" s="189" t="s">
        <v>642</v>
      </c>
      <c r="C23" s="550"/>
    </row>
    <row r="24" spans="1:3" ht="23.15">
      <c r="A24" s="401"/>
      <c r="B24" s="189" t="s">
        <v>643</v>
      </c>
      <c r="C24" s="550"/>
    </row>
    <row r="25" spans="1:3" ht="12.45" customHeight="1" thickBot="1">
      <c r="A25" s="402"/>
      <c r="B25" s="189"/>
      <c r="C25" s="550"/>
    </row>
    <row r="26" spans="1:3" ht="27" thickBot="1">
      <c r="A26" s="400" t="s">
        <v>350</v>
      </c>
      <c r="B26" s="188" t="s">
        <v>644</v>
      </c>
      <c r="C26" s="186"/>
    </row>
    <row r="27" spans="1:3" ht="28.3">
      <c r="A27" s="401"/>
      <c r="B27" s="73" t="s">
        <v>645</v>
      </c>
      <c r="C27" s="550"/>
    </row>
    <row r="28" spans="1:3" ht="42.45">
      <c r="A28" s="401"/>
      <c r="B28" s="205" t="s">
        <v>646</v>
      </c>
      <c r="C28" s="550"/>
    </row>
    <row r="29" spans="1:3" ht="14.15" customHeight="1">
      <c r="A29" s="401"/>
      <c r="B29" s="206" t="s">
        <v>647</v>
      </c>
      <c r="C29" s="550"/>
    </row>
    <row r="30" spans="1:3" ht="28.3">
      <c r="A30" s="401"/>
      <c r="B30" s="205" t="s">
        <v>648</v>
      </c>
      <c r="C30" s="550"/>
    </row>
    <row r="31" spans="1:3" ht="28.3">
      <c r="A31" s="401"/>
      <c r="B31" s="205" t="s">
        <v>649</v>
      </c>
      <c r="C31" s="550"/>
    </row>
    <row r="32" spans="1:3" ht="14.15" customHeight="1">
      <c r="A32" s="401"/>
      <c r="B32" s="206" t="s">
        <v>650</v>
      </c>
      <c r="C32" s="550"/>
    </row>
    <row r="33" spans="1:3" ht="28.75" thickBot="1">
      <c r="A33" s="181"/>
      <c r="B33" s="74" t="s">
        <v>651</v>
      </c>
      <c r="C33" s="186"/>
    </row>
    <row r="34" spans="1:3" ht="15.9" thickBot="1">
      <c r="A34" s="68" t="s">
        <v>364</v>
      </c>
      <c r="B34" s="185" t="s">
        <v>415</v>
      </c>
      <c r="C34" s="186"/>
    </row>
    <row r="35" spans="1:3" ht="28.3">
      <c r="A35" s="400" t="s">
        <v>362</v>
      </c>
      <c r="B35" s="183" t="s">
        <v>416</v>
      </c>
      <c r="C35" s="550"/>
    </row>
    <row r="36" spans="1:3">
      <c r="A36" s="401"/>
      <c r="B36" s="184" t="s">
        <v>417</v>
      </c>
      <c r="C36" s="550"/>
    </row>
    <row r="37" spans="1:3" ht="14.6" thickBot="1">
      <c r="A37" s="402"/>
      <c r="B37" s="185"/>
      <c r="C37" s="550"/>
    </row>
    <row r="38" spans="1:3" ht="14.15">
      <c r="A38" s="400" t="s">
        <v>366</v>
      </c>
      <c r="B38" s="206" t="s">
        <v>652</v>
      </c>
      <c r="C38" s="550"/>
    </row>
    <row r="39" spans="1:3" ht="14.6" thickBot="1">
      <c r="A39" s="402"/>
      <c r="B39" s="207" t="s">
        <v>653</v>
      </c>
      <c r="C39" s="550"/>
    </row>
    <row r="40" spans="1:3" ht="14.15">
      <c r="A40" s="400" t="s">
        <v>368</v>
      </c>
      <c r="B40" s="70" t="s">
        <v>654</v>
      </c>
      <c r="C40" s="550"/>
    </row>
    <row r="41" spans="1:3" ht="28.3">
      <c r="A41" s="401"/>
      <c r="B41" s="70" t="s">
        <v>655</v>
      </c>
      <c r="C41" s="550"/>
    </row>
    <row r="42" spans="1:3" ht="12.9" thickBot="1">
      <c r="A42" s="402"/>
      <c r="B42" s="208" t="s">
        <v>656</v>
      </c>
      <c r="C42" s="550"/>
    </row>
    <row r="43" spans="1:3" ht="12.45">
      <c r="A43" s="76"/>
    </row>
  </sheetData>
  <sheetProtection algorithmName="SHA-512" hashValue="U3NPbJSMytD+ZkmGlT7OkRRAmMBtpeYibjdUELsEBFXoaesWTegz8FUcgVscFmJIngstsVE9gNHIL4DGsDw9rQ==" saltValue="9b8J5LxGDPNT7zrV8PF6yw==" spinCount="100000" sheet="1" objects="1" scenarios="1"/>
  <mergeCells count="24">
    <mergeCell ref="A15:A25"/>
    <mergeCell ref="C15:C25"/>
    <mergeCell ref="A2:B2"/>
    <mergeCell ref="A4:B4"/>
    <mergeCell ref="C4:C6"/>
    <mergeCell ref="A5:B5"/>
    <mergeCell ref="A6:B6"/>
    <mergeCell ref="A7:B7"/>
    <mergeCell ref="C7:C9"/>
    <mergeCell ref="A8:B8"/>
    <mergeCell ref="A9:B9"/>
    <mergeCell ref="A10:B10"/>
    <mergeCell ref="C10:C12"/>
    <mergeCell ref="A11:B11"/>
    <mergeCell ref="A12:B12"/>
    <mergeCell ref="A13:B13"/>
    <mergeCell ref="A40:A42"/>
    <mergeCell ref="C40:C42"/>
    <mergeCell ref="A26:A32"/>
    <mergeCell ref="C27:C32"/>
    <mergeCell ref="A35:A37"/>
    <mergeCell ref="C35:C37"/>
    <mergeCell ref="A38:A39"/>
    <mergeCell ref="C38:C39"/>
  </mergeCells>
  <pageMargins left="0.7" right="0.7" top="0.75" bottom="0.75" header="0.3" footer="0.3"/>
  <pageSetup paperSize="9" orientation="portrait"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39997558519241921"/>
  </sheetPr>
  <dimension ref="A2:B47"/>
  <sheetViews>
    <sheetView workbookViewId="0">
      <selection sqref="A1:B47"/>
    </sheetView>
  </sheetViews>
  <sheetFormatPr baseColWidth="10" defaultRowHeight="12"/>
  <cols>
    <col min="1" max="1" width="16.921875" customWidth="1"/>
    <col min="2" max="2" width="64.921875" customWidth="1"/>
  </cols>
  <sheetData>
    <row r="2" spans="1:2" ht="15">
      <c r="A2" s="681" t="s">
        <v>392</v>
      </c>
      <c r="B2" s="681"/>
    </row>
    <row r="3" spans="1:2" ht="15.9" thickBot="1">
      <c r="A3" s="77"/>
    </row>
    <row r="4" spans="1:2" ht="17.600000000000001" customHeight="1">
      <c r="A4" s="682" t="s">
        <v>621</v>
      </c>
      <c r="B4" s="683"/>
    </row>
    <row r="5" spans="1:2" ht="15.45" customHeight="1">
      <c r="A5" s="679" t="s">
        <v>422</v>
      </c>
      <c r="B5" s="680"/>
    </row>
    <row r="6" spans="1:2" ht="4.75" customHeight="1" thickBot="1">
      <c r="A6" s="671"/>
      <c r="B6" s="672"/>
    </row>
    <row r="7" spans="1:2" ht="15.45" customHeight="1">
      <c r="A7" s="684" t="s">
        <v>438</v>
      </c>
      <c r="B7" s="685"/>
    </row>
    <row r="8" spans="1:2" ht="15.45" customHeight="1">
      <c r="A8" s="679" t="s">
        <v>657</v>
      </c>
      <c r="B8" s="680"/>
    </row>
    <row r="9" spans="1:2" ht="15.45" thickBot="1">
      <c r="A9" s="671" t="s">
        <v>436</v>
      </c>
      <c r="B9" s="672"/>
    </row>
    <row r="10" spans="1:2">
      <c r="A10" s="673"/>
      <c r="B10" s="674"/>
    </row>
    <row r="11" spans="1:2" ht="15.45" customHeight="1">
      <c r="A11" s="675" t="s">
        <v>332</v>
      </c>
      <c r="B11" s="676"/>
    </row>
    <row r="12" spans="1:2" ht="12.45" thickBot="1">
      <c r="A12" s="677"/>
      <c r="B12" s="678"/>
    </row>
    <row r="13" spans="1:2" ht="15.9" thickBot="1">
      <c r="A13" s="579" t="s">
        <v>397</v>
      </c>
      <c r="B13" s="656"/>
    </row>
    <row r="14" spans="1:2" ht="15.45">
      <c r="A14" s="181"/>
      <c r="B14" s="52" t="s">
        <v>334</v>
      </c>
    </row>
    <row r="15" spans="1:2" ht="15.9" thickBot="1">
      <c r="A15" s="182" t="s">
        <v>371</v>
      </c>
      <c r="B15" s="209" t="s">
        <v>658</v>
      </c>
    </row>
    <row r="16" spans="1:2">
      <c r="A16" s="400"/>
      <c r="B16" s="210"/>
    </row>
    <row r="17" spans="1:2" ht="12.45">
      <c r="A17" s="401"/>
      <c r="B17" s="190" t="s">
        <v>424</v>
      </c>
    </row>
    <row r="18" spans="1:2">
      <c r="A18" s="401"/>
      <c r="B18" s="189"/>
    </row>
    <row r="19" spans="1:2">
      <c r="A19" s="401"/>
      <c r="B19" s="189" t="s">
        <v>659</v>
      </c>
    </row>
    <row r="20" spans="1:2" ht="23.15">
      <c r="A20" s="401"/>
      <c r="B20" s="189" t="s">
        <v>660</v>
      </c>
    </row>
    <row r="21" spans="1:2">
      <c r="A21" s="401"/>
      <c r="B21" s="189"/>
    </row>
    <row r="22" spans="1:2" ht="12.45">
      <c r="A22" s="401"/>
      <c r="B22" s="190" t="s">
        <v>427</v>
      </c>
    </row>
    <row r="23" spans="1:2" ht="34.75">
      <c r="A23" s="401"/>
      <c r="B23" s="189" t="s">
        <v>661</v>
      </c>
    </row>
    <row r="24" spans="1:2" ht="23.6" thickBot="1">
      <c r="A24" s="402"/>
      <c r="B24" s="189" t="s">
        <v>662</v>
      </c>
    </row>
    <row r="25" spans="1:2" ht="12.9" thickBot="1">
      <c r="A25" s="400" t="s">
        <v>350</v>
      </c>
      <c r="B25" s="188" t="s">
        <v>663</v>
      </c>
    </row>
    <row r="26" spans="1:2" ht="14.15">
      <c r="A26" s="401"/>
      <c r="B26" s="78" t="s">
        <v>404</v>
      </c>
    </row>
    <row r="27" spans="1:2" ht="14.15">
      <c r="A27" s="401"/>
      <c r="B27" s="211" t="s">
        <v>664</v>
      </c>
    </row>
    <row r="28" spans="1:2" ht="14.15">
      <c r="A28" s="401"/>
      <c r="B28" s="211" t="s">
        <v>439</v>
      </c>
    </row>
    <row r="29" spans="1:2" ht="14.15">
      <c r="A29" s="401"/>
      <c r="B29" s="212"/>
    </row>
    <row r="30" spans="1:2" ht="14.15">
      <c r="A30" s="401"/>
      <c r="B30" s="79" t="s">
        <v>665</v>
      </c>
    </row>
    <row r="31" spans="1:2" ht="14.15">
      <c r="A31" s="401"/>
      <c r="B31" s="211" t="s">
        <v>666</v>
      </c>
    </row>
    <row r="32" spans="1:2" ht="28.3">
      <c r="A32" s="401"/>
      <c r="B32" s="213" t="s">
        <v>667</v>
      </c>
    </row>
    <row r="33" spans="1:2" ht="14.15">
      <c r="A33" s="401"/>
      <c r="B33" s="213" t="s">
        <v>668</v>
      </c>
    </row>
    <row r="34" spans="1:2" ht="14.15">
      <c r="A34" s="401"/>
      <c r="B34" s="213" t="s">
        <v>669</v>
      </c>
    </row>
    <row r="35" spans="1:2" ht="28.75" thickBot="1">
      <c r="A35" s="402"/>
      <c r="B35" s="214" t="s">
        <v>670</v>
      </c>
    </row>
    <row r="36" spans="1:2">
      <c r="A36" s="400" t="s">
        <v>364</v>
      </c>
      <c r="B36" s="80"/>
    </row>
    <row r="37" spans="1:2" ht="14.15">
      <c r="A37" s="401"/>
      <c r="B37" s="215" t="s">
        <v>671</v>
      </c>
    </row>
    <row r="38" spans="1:2" ht="12.45" thickBot="1">
      <c r="A38" s="402"/>
      <c r="B38" s="81"/>
    </row>
    <row r="39" spans="1:2">
      <c r="A39" s="400" t="s">
        <v>362</v>
      </c>
      <c r="B39" s="34"/>
    </row>
    <row r="40" spans="1:2" ht="28.3">
      <c r="A40" s="401"/>
      <c r="B40" s="183" t="s">
        <v>440</v>
      </c>
    </row>
    <row r="41" spans="1:2" ht="12.45" thickBot="1">
      <c r="A41" s="402"/>
      <c r="B41" s="39"/>
    </row>
    <row r="42" spans="1:2" ht="14.15">
      <c r="A42" s="400" t="s">
        <v>366</v>
      </c>
      <c r="B42" s="78" t="s">
        <v>672</v>
      </c>
    </row>
    <row r="43" spans="1:2" ht="14.6" thickBot="1">
      <c r="A43" s="402"/>
      <c r="B43" s="82" t="s">
        <v>673</v>
      </c>
    </row>
    <row r="44" spans="1:2" ht="14.15">
      <c r="A44" s="400" t="s">
        <v>368</v>
      </c>
      <c r="B44" s="70" t="s">
        <v>441</v>
      </c>
    </row>
    <row r="45" spans="1:2" ht="28.75" thickBot="1">
      <c r="A45" s="402"/>
      <c r="B45" s="75" t="s">
        <v>674</v>
      </c>
    </row>
    <row r="46" spans="1:2" ht="12.45">
      <c r="A46" s="76"/>
    </row>
    <row r="47" spans="1:2" ht="34.299999999999997" customHeight="1">
      <c r="A47" s="516" t="s">
        <v>675</v>
      </c>
      <c r="B47" s="516"/>
    </row>
  </sheetData>
  <sheetProtection algorithmName="SHA-512" hashValue="27lgREskI5r+5NihQptQD+T7/Sl9+/+fGmm8hH0GM7sRJpBoRCtPtgl9hCa7+PlLn7xAU3sBNj8sIu3NxNm3BQ==" saltValue="XG907BSaqrQwre4GNjBwKA==" spinCount="100000" sheet="1" objects="1" scenarios="1"/>
  <mergeCells count="18">
    <mergeCell ref="A8:B8"/>
    <mergeCell ref="A2:B2"/>
    <mergeCell ref="A4:B4"/>
    <mergeCell ref="A5:B5"/>
    <mergeCell ref="A6:B6"/>
    <mergeCell ref="A7:B7"/>
    <mergeCell ref="A47:B47"/>
    <mergeCell ref="A9:B9"/>
    <mergeCell ref="A10:B10"/>
    <mergeCell ref="A11:B11"/>
    <mergeCell ref="A12:B12"/>
    <mergeCell ref="A13:B13"/>
    <mergeCell ref="A16:A24"/>
    <mergeCell ref="A25:A35"/>
    <mergeCell ref="A36:A38"/>
    <mergeCell ref="A39:A41"/>
    <mergeCell ref="A42:A43"/>
    <mergeCell ref="A44:A45"/>
  </mergeCells>
  <pageMargins left="0.7" right="0.7" top="0.75" bottom="0.75" header="0.3" footer="0.3"/>
  <pageSetup paperSize="9"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79998168889431442"/>
    <pageSetUpPr fitToPage="1"/>
  </sheetPr>
  <dimension ref="A1:I23"/>
  <sheetViews>
    <sheetView showGridLines="0" zoomScale="90" zoomScaleNormal="90" workbookViewId="0">
      <selection activeCell="B4" sqref="B4:H4"/>
    </sheetView>
  </sheetViews>
  <sheetFormatPr baseColWidth="10" defaultRowHeight="14.6"/>
  <cols>
    <col min="1" max="1" width="35.23046875" style="216" customWidth="1"/>
    <col min="2" max="2" width="36.69140625" style="216" customWidth="1"/>
    <col min="3" max="3" width="4.921875" style="261" customWidth="1"/>
    <col min="4" max="4" width="4" style="261" customWidth="1"/>
    <col min="5" max="5" width="4.07421875" style="262" customWidth="1"/>
    <col min="6" max="6" width="4" style="262" customWidth="1"/>
    <col min="7" max="8" width="4.23046875" style="262" customWidth="1"/>
    <col min="9" max="9" width="0.69140625" style="216" customWidth="1"/>
    <col min="10" max="16384" width="11.07421875" style="216"/>
  </cols>
  <sheetData>
    <row r="1" spans="1:9" ht="42.45" customHeight="1">
      <c r="A1" s="715" t="s">
        <v>519</v>
      </c>
      <c r="B1" s="716"/>
      <c r="C1" s="717" t="s">
        <v>565</v>
      </c>
      <c r="D1" s="718"/>
      <c r="E1" s="718"/>
      <c r="F1" s="718"/>
      <c r="G1" s="718"/>
      <c r="H1" s="719"/>
    </row>
    <row r="2" spans="1:9">
      <c r="A2" s="217" t="s">
        <v>532</v>
      </c>
      <c r="B2" s="218"/>
      <c r="C2" s="720" t="s">
        <v>494</v>
      </c>
      <c r="D2" s="721"/>
      <c r="E2" s="722"/>
      <c r="F2" s="219" t="s">
        <v>503</v>
      </c>
      <c r="G2" s="220"/>
      <c r="H2" s="220"/>
    </row>
    <row r="3" spans="1:9" ht="15" thickBot="1">
      <c r="A3" s="221"/>
      <c r="B3" s="221"/>
      <c r="C3" s="222"/>
      <c r="D3" s="222"/>
      <c r="E3" s="223"/>
      <c r="F3" s="224"/>
      <c r="G3" s="224"/>
      <c r="H3" s="224"/>
    </row>
    <row r="4" spans="1:9" ht="29.15" customHeight="1" thickBot="1">
      <c r="A4" s="225" t="s">
        <v>496</v>
      </c>
      <c r="B4" s="723"/>
      <c r="C4" s="724"/>
      <c r="D4" s="724"/>
      <c r="E4" s="724"/>
      <c r="F4" s="724"/>
      <c r="G4" s="724"/>
      <c r="H4" s="725"/>
    </row>
    <row r="5" spans="1:9">
      <c r="A5" s="221"/>
      <c r="B5" s="221"/>
      <c r="C5" s="222"/>
      <c r="D5" s="222"/>
      <c r="E5" s="223"/>
      <c r="F5" s="224"/>
      <c r="G5" s="224"/>
      <c r="H5" s="224"/>
    </row>
    <row r="6" spans="1:9">
      <c r="A6" s="226" t="s">
        <v>504</v>
      </c>
      <c r="B6" s="227"/>
      <c r="C6" s="228"/>
      <c r="D6" s="228"/>
      <c r="E6" s="229"/>
      <c r="F6" s="229"/>
      <c r="G6" s="229"/>
      <c r="H6" s="229"/>
    </row>
    <row r="7" spans="1:9" ht="15" thickBot="1">
      <c r="A7" s="227"/>
      <c r="B7" s="227"/>
      <c r="C7" s="228"/>
      <c r="D7" s="228"/>
      <c r="E7" s="229"/>
      <c r="F7" s="229"/>
      <c r="G7" s="229"/>
      <c r="H7" s="229"/>
    </row>
    <row r="8" spans="1:9" ht="21.9" customHeight="1" thickBot="1">
      <c r="A8" s="230" t="s">
        <v>505</v>
      </c>
      <c r="B8" s="231" t="s">
        <v>506</v>
      </c>
      <c r="C8" s="232" t="s">
        <v>490</v>
      </c>
      <c r="D8" s="233" t="s">
        <v>568</v>
      </c>
      <c r="E8" s="234" t="s">
        <v>489</v>
      </c>
      <c r="F8" s="234" t="s">
        <v>488</v>
      </c>
      <c r="G8" s="234" t="s">
        <v>487</v>
      </c>
      <c r="H8" s="235" t="s">
        <v>486</v>
      </c>
    </row>
    <row r="9" spans="1:9" ht="15.45" customHeight="1" thickBot="1">
      <c r="A9" s="726" t="s">
        <v>512</v>
      </c>
      <c r="B9" s="727"/>
      <c r="C9" s="727"/>
      <c r="D9" s="727"/>
      <c r="E9" s="727"/>
      <c r="F9" s="727"/>
      <c r="G9" s="727"/>
      <c r="H9" s="728"/>
    </row>
    <row r="10" spans="1:9" ht="75.900000000000006" customHeight="1">
      <c r="A10" s="236" t="s">
        <v>509</v>
      </c>
      <c r="B10" s="237" t="s">
        <v>566</v>
      </c>
      <c r="C10" s="238">
        <v>0.15</v>
      </c>
      <c r="D10" s="239"/>
      <c r="E10" s="240"/>
      <c r="F10" s="240"/>
      <c r="G10" s="240"/>
      <c r="H10" s="241"/>
      <c r="I10" s="216">
        <f>IF(H10&lt;&gt;"",1,IF(G10&lt;&gt;"",3/4,IF(F10&lt;&gt;"",1/3,IF(E10&lt;&gt;"",1/10,0))))*$C$10*20</f>
        <v>0</v>
      </c>
    </row>
    <row r="11" spans="1:9" ht="16.3" customHeight="1">
      <c r="A11" s="697" t="s">
        <v>513</v>
      </c>
      <c r="B11" s="713"/>
      <c r="C11" s="713"/>
      <c r="D11" s="713"/>
      <c r="E11" s="713"/>
      <c r="F11" s="713"/>
      <c r="G11" s="713"/>
      <c r="H11" s="714"/>
    </row>
    <row r="12" spans="1:9" ht="77.150000000000006" customHeight="1">
      <c r="A12" s="242" t="s">
        <v>507</v>
      </c>
      <c r="B12" s="243" t="s">
        <v>508</v>
      </c>
      <c r="C12" s="244">
        <v>0.15</v>
      </c>
      <c r="D12" s="245"/>
      <c r="E12" s="246"/>
      <c r="F12" s="246"/>
      <c r="G12" s="246"/>
      <c r="H12" s="247"/>
      <c r="I12" s="216">
        <f>IF(H12&lt;&gt;"",1,IF(G12&lt;&gt;"",3/4,IF(F12&lt;&gt;"",1/3,IF(E12&lt;&gt;"",1/10,0))))*$C$12*20</f>
        <v>0</v>
      </c>
    </row>
    <row r="13" spans="1:9" ht="120.9" customHeight="1">
      <c r="A13" s="248" t="s">
        <v>510</v>
      </c>
      <c r="B13" s="249" t="s">
        <v>567</v>
      </c>
      <c r="C13" s="244">
        <v>0.25</v>
      </c>
      <c r="D13" s="245"/>
      <c r="E13" s="246"/>
      <c r="F13" s="246"/>
      <c r="G13" s="246"/>
      <c r="H13" s="247"/>
      <c r="I13" s="216">
        <f>IF(H13&lt;&gt;"",1,IF(G13&lt;&gt;"",3/4,IF(F13&lt;&gt;"",1/3,IF(E13&lt;&gt;"",1/10,0))))*$C$13*20</f>
        <v>0</v>
      </c>
    </row>
    <row r="14" spans="1:9" ht="25.3" customHeight="1">
      <c r="A14" s="697" t="s">
        <v>514</v>
      </c>
      <c r="B14" s="698"/>
      <c r="C14" s="698"/>
      <c r="D14" s="698"/>
      <c r="E14" s="698"/>
      <c r="F14" s="698"/>
      <c r="G14" s="698"/>
      <c r="H14" s="699"/>
    </row>
    <row r="15" spans="1:9" ht="87.9" customHeight="1">
      <c r="A15" s="250" t="s">
        <v>728</v>
      </c>
      <c r="B15" s="243" t="s">
        <v>511</v>
      </c>
      <c r="C15" s="244">
        <v>0.15</v>
      </c>
      <c r="D15" s="245"/>
      <c r="E15" s="246"/>
      <c r="F15" s="246"/>
      <c r="G15" s="246"/>
      <c r="H15" s="247"/>
      <c r="I15" s="216">
        <f>IF(H15&lt;&gt;"",1,IF(G15&lt;&gt;"",3/4,IF(F15&lt;&gt;"",1/3,IF(E15&lt;&gt;"",1/10,0))))*$C$15*20</f>
        <v>0</v>
      </c>
    </row>
    <row r="16" spans="1:9" ht="16.3" customHeight="1">
      <c r="A16" s="700" t="s">
        <v>515</v>
      </c>
      <c r="B16" s="701"/>
      <c r="C16" s="701"/>
      <c r="D16" s="701"/>
      <c r="E16" s="701"/>
      <c r="F16" s="701"/>
      <c r="G16" s="701"/>
      <c r="H16" s="702"/>
    </row>
    <row r="17" spans="1:9" ht="29.15" customHeight="1">
      <c r="A17" s="703" t="s">
        <v>559</v>
      </c>
      <c r="B17" s="704"/>
      <c r="C17" s="705">
        <v>0.15</v>
      </c>
      <c r="D17" s="711"/>
      <c r="E17" s="707"/>
      <c r="F17" s="707"/>
      <c r="G17" s="707"/>
      <c r="H17" s="709"/>
      <c r="I17" s="686">
        <f>IF(H17&lt;&gt;"",1,IF(G17&lt;&gt;"",3/4,IF(F17&lt;&gt;"",1/3,IF(E17&lt;&gt;"",1/10,0))))*$C$17*20</f>
        <v>0</v>
      </c>
    </row>
    <row r="18" spans="1:9" ht="94.3" customHeight="1" thickBot="1">
      <c r="A18" s="251" t="s">
        <v>731</v>
      </c>
      <c r="B18" s="377"/>
      <c r="C18" s="706"/>
      <c r="D18" s="712"/>
      <c r="E18" s="708"/>
      <c r="F18" s="708"/>
      <c r="G18" s="708"/>
      <c r="H18" s="710"/>
      <c r="I18" s="686"/>
    </row>
    <row r="19" spans="1:9" ht="15.9" customHeight="1" thickBot="1">
      <c r="A19" s="687" t="s">
        <v>516</v>
      </c>
      <c r="B19" s="688"/>
      <c r="C19" s="688"/>
      <c r="D19" s="688"/>
      <c r="E19" s="688"/>
      <c r="F19" s="688"/>
      <c r="G19" s="689"/>
      <c r="H19" s="690"/>
      <c r="I19" s="253"/>
    </row>
    <row r="20" spans="1:9" ht="24.9" customHeight="1" thickBot="1">
      <c r="A20" s="691" t="s">
        <v>517</v>
      </c>
      <c r="B20" s="692"/>
      <c r="C20" s="254">
        <v>0.15</v>
      </c>
      <c r="D20" s="252"/>
      <c r="E20" s="255"/>
      <c r="F20" s="255"/>
      <c r="G20" s="256"/>
      <c r="H20" s="256"/>
      <c r="I20" s="253">
        <f>IF(H20&lt;&gt;"",1,IF(G20&lt;&gt;"",3/4,IF(F20&lt;&gt;"",1/3,IF(E20&lt;&gt;"",1/10,0))))*$C$20*20</f>
        <v>0</v>
      </c>
    </row>
    <row r="21" spans="1:9" ht="21" customHeight="1">
      <c r="A21" s="257" t="s">
        <v>467</v>
      </c>
      <c r="B21" s="258" t="s">
        <v>529</v>
      </c>
      <c r="C21" s="259"/>
      <c r="D21" s="259"/>
      <c r="E21" s="260"/>
      <c r="F21" s="260"/>
      <c r="G21" s="693">
        <f>SUM(I10:I20)</f>
        <v>0</v>
      </c>
      <c r="H21" s="694"/>
    </row>
    <row r="22" spans="1:9" ht="9" customHeight="1" thickBot="1"/>
    <row r="23" spans="1:9" ht="90.45" customHeight="1" thickBot="1">
      <c r="A23" s="695" t="s">
        <v>734</v>
      </c>
      <c r="B23" s="696"/>
      <c r="C23" s="467" t="s">
        <v>727</v>
      </c>
      <c r="D23" s="467"/>
      <c r="E23" s="467"/>
      <c r="F23" s="467"/>
      <c r="G23" s="467"/>
      <c r="H23" s="468"/>
    </row>
  </sheetData>
  <sheetProtection algorithmName="SHA-512" hashValue="4kIHymfvTlgUm7d/Th2E/jNaZaN/ud8WardDtzst0GPhgyyW2j60D8jkYaEEGMiD5AzFlrPnCF5JouFo1W7pRQ==" saltValue="2Z2ldj1aydMpfxsvcF37Mw==" spinCount="100000" sheet="1" objects="1" scenarios="1"/>
  <mergeCells count="21">
    <mergeCell ref="A11:H11"/>
    <mergeCell ref="A1:B1"/>
    <mergeCell ref="C1:H1"/>
    <mergeCell ref="C2:E2"/>
    <mergeCell ref="B4:H4"/>
    <mergeCell ref="A9:H9"/>
    <mergeCell ref="A14:H14"/>
    <mergeCell ref="A16:H16"/>
    <mergeCell ref="A17:B17"/>
    <mergeCell ref="C17:C18"/>
    <mergeCell ref="E17:E18"/>
    <mergeCell ref="F17:F18"/>
    <mergeCell ref="G17:G18"/>
    <mergeCell ref="H17:H18"/>
    <mergeCell ref="D17:D18"/>
    <mergeCell ref="I17:I18"/>
    <mergeCell ref="A19:H19"/>
    <mergeCell ref="A20:B20"/>
    <mergeCell ref="G21:H21"/>
    <mergeCell ref="A23:B23"/>
    <mergeCell ref="C23:H23"/>
  </mergeCells>
  <pageMargins left="0.7" right="0.7" top="0.75" bottom="0.75" header="0.3" footer="0.3"/>
  <pageSetup paperSize="9" scale="76" orientation="portrait" horizontalDpi="4294967293" verticalDpi="4294967293"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79998168889431442"/>
    <pageSetUpPr fitToPage="1"/>
  </sheetPr>
  <dimension ref="A1:I31"/>
  <sheetViews>
    <sheetView topLeftCell="A10" zoomScaleNormal="100" workbookViewId="0">
      <selection activeCell="I10" sqref="I10:I28"/>
    </sheetView>
  </sheetViews>
  <sheetFormatPr baseColWidth="10" defaultRowHeight="14.6"/>
  <cols>
    <col min="1" max="1" width="38.69140625" style="216" customWidth="1"/>
    <col min="2" max="2" width="35.07421875" style="216" customWidth="1"/>
    <col min="3" max="3" width="4.921875" style="261" customWidth="1"/>
    <col min="4" max="4" width="4.3046875" style="261" customWidth="1"/>
    <col min="5" max="5" width="4.53515625" style="262" customWidth="1"/>
    <col min="6" max="6" width="5" style="262" customWidth="1"/>
    <col min="7" max="8" width="4.765625" style="262" customWidth="1"/>
    <col min="9" max="9" width="0.61328125" style="216" customWidth="1"/>
    <col min="10" max="16384" width="11.07421875" style="216"/>
  </cols>
  <sheetData>
    <row r="1" spans="1:9" ht="39" customHeight="1">
      <c r="A1" s="738" t="s">
        <v>519</v>
      </c>
      <c r="B1" s="739"/>
      <c r="C1" s="740" t="s">
        <v>565</v>
      </c>
      <c r="D1" s="741"/>
      <c r="E1" s="741"/>
      <c r="F1" s="741"/>
      <c r="G1" s="741"/>
      <c r="H1" s="742"/>
    </row>
    <row r="2" spans="1:9" ht="32.15" customHeight="1">
      <c r="A2" s="738" t="s">
        <v>676</v>
      </c>
      <c r="B2" s="739"/>
      <c r="C2" s="738" t="s">
        <v>494</v>
      </c>
      <c r="D2" s="743"/>
      <c r="E2" s="739"/>
      <c r="F2" s="263" t="s">
        <v>503</v>
      </c>
      <c r="G2" s="264"/>
      <c r="H2" s="264"/>
    </row>
    <row r="3" spans="1:9" ht="15" thickBot="1">
      <c r="A3" s="221"/>
      <c r="B3" s="221"/>
      <c r="C3" s="222"/>
      <c r="D3" s="222"/>
      <c r="E3" s="223"/>
      <c r="F3" s="224"/>
      <c r="G3" s="224"/>
      <c r="H3" s="224"/>
    </row>
    <row r="4" spans="1:9" ht="29.15" customHeight="1" thickBot="1">
      <c r="A4" s="225" t="s">
        <v>496</v>
      </c>
      <c r="B4" s="723"/>
      <c r="C4" s="724"/>
      <c r="D4" s="724"/>
      <c r="E4" s="724"/>
      <c r="F4" s="724"/>
      <c r="G4" s="724"/>
      <c r="H4" s="725"/>
    </row>
    <row r="5" spans="1:9">
      <c r="A5" s="221"/>
      <c r="B5" s="221"/>
      <c r="C5" s="222"/>
      <c r="D5" s="222"/>
      <c r="E5" s="223"/>
      <c r="F5" s="224"/>
      <c r="G5" s="224"/>
      <c r="H5" s="224"/>
    </row>
    <row r="6" spans="1:9">
      <c r="A6" s="226" t="s">
        <v>528</v>
      </c>
      <c r="B6" s="227"/>
      <c r="C6" s="228"/>
      <c r="D6" s="228"/>
      <c r="E6" s="229"/>
      <c r="F6" s="229"/>
      <c r="G6" s="229"/>
      <c r="H6" s="229"/>
    </row>
    <row r="7" spans="1:9" ht="15" thickBot="1">
      <c r="A7" s="227"/>
      <c r="B7" s="227"/>
      <c r="C7" s="228"/>
      <c r="D7" s="228"/>
      <c r="E7" s="229"/>
      <c r="F7" s="229"/>
      <c r="G7" s="229"/>
      <c r="H7" s="229"/>
    </row>
    <row r="8" spans="1:9" ht="47.15" customHeight="1" thickBot="1">
      <c r="A8" s="265" t="s">
        <v>521</v>
      </c>
      <c r="B8" s="266" t="s">
        <v>506</v>
      </c>
      <c r="C8" s="267" t="s">
        <v>490</v>
      </c>
      <c r="D8" s="268" t="s">
        <v>568</v>
      </c>
      <c r="E8" s="269" t="s">
        <v>489</v>
      </c>
      <c r="F8" s="269" t="s">
        <v>488</v>
      </c>
      <c r="G8" s="269" t="s">
        <v>487</v>
      </c>
      <c r="H8" s="270" t="s">
        <v>486</v>
      </c>
    </row>
    <row r="9" spans="1:9" ht="15.45" customHeight="1" thickBot="1">
      <c r="A9" s="744" t="s">
        <v>677</v>
      </c>
      <c r="B9" s="745"/>
      <c r="C9" s="745"/>
      <c r="D9" s="745"/>
      <c r="E9" s="745"/>
      <c r="F9" s="745"/>
      <c r="G9" s="745"/>
      <c r="H9" s="746"/>
    </row>
    <row r="10" spans="1:9" ht="122.15" customHeight="1">
      <c r="A10" s="271" t="s">
        <v>678</v>
      </c>
      <c r="B10" s="272" t="s">
        <v>679</v>
      </c>
      <c r="C10" s="273">
        <v>0.1</v>
      </c>
      <c r="D10" s="239"/>
      <c r="E10" s="274"/>
      <c r="F10" s="274"/>
      <c r="G10" s="274"/>
      <c r="H10" s="275"/>
      <c r="I10" s="216">
        <f>IF(H10&lt;&gt;"",1,IF(G10&lt;&gt;"",3/4,IF(F10&lt;&gt;"",1/3,IF(E10&lt;&gt;"",1/10,0))))*$C$10*20</f>
        <v>0</v>
      </c>
    </row>
    <row r="11" spans="1:9" ht="16.3" customHeight="1">
      <c r="A11" s="747" t="s">
        <v>680</v>
      </c>
      <c r="B11" s="748"/>
      <c r="C11" s="748"/>
      <c r="D11" s="748"/>
      <c r="E11" s="748"/>
      <c r="F11" s="748"/>
      <c r="G11" s="748"/>
      <c r="H11" s="749"/>
    </row>
    <row r="12" spans="1:9" ht="71.599999999999994" customHeight="1">
      <c r="A12" s="276" t="s">
        <v>681</v>
      </c>
      <c r="B12" s="243" t="s">
        <v>682</v>
      </c>
      <c r="C12" s="277">
        <v>0.1</v>
      </c>
      <c r="D12" s="245"/>
      <c r="E12" s="278"/>
      <c r="F12" s="278"/>
      <c r="G12" s="278"/>
      <c r="H12" s="279"/>
      <c r="I12" s="216">
        <f>IF(H12&lt;&gt;"",1,IF(G12&lt;&gt;"",3/4,IF(F12&lt;&gt;"",1/3,IF(E12&lt;&gt;"",1/10,0))))*$C$12*20</f>
        <v>0</v>
      </c>
    </row>
    <row r="13" spans="1:9" ht="15.9" customHeight="1">
      <c r="A13" s="747" t="s">
        <v>522</v>
      </c>
      <c r="B13" s="750"/>
      <c r="C13" s="750"/>
      <c r="D13" s="750"/>
      <c r="E13" s="750"/>
      <c r="F13" s="750"/>
      <c r="G13" s="750"/>
      <c r="H13" s="751"/>
    </row>
    <row r="14" spans="1:9" ht="46.3" customHeight="1">
      <c r="A14" s="280" t="s">
        <v>683</v>
      </c>
      <c r="B14" s="93" t="s">
        <v>684</v>
      </c>
      <c r="C14" s="277">
        <v>0.05</v>
      </c>
      <c r="D14" s="245"/>
      <c r="E14" s="278"/>
      <c r="F14" s="278"/>
      <c r="G14" s="278"/>
      <c r="H14" s="279"/>
      <c r="I14" s="216">
        <f>IF(H14&lt;&gt;"",1,IF(G14&lt;&gt;"",3/4,IF(F14&lt;&gt;"",1/3,IF(E14&lt;&gt;"",1/10,0))))*$C$14*20</f>
        <v>0</v>
      </c>
    </row>
    <row r="15" spans="1:9" s="281" customFormat="1" ht="16.75" customHeight="1">
      <c r="A15" s="747" t="s">
        <v>685</v>
      </c>
      <c r="B15" s="752"/>
      <c r="C15" s="752"/>
      <c r="D15" s="752"/>
      <c r="E15" s="752"/>
      <c r="F15" s="752"/>
      <c r="G15" s="752"/>
      <c r="H15" s="753"/>
    </row>
    <row r="16" spans="1:9" ht="77.150000000000006" customHeight="1">
      <c r="A16" s="280" t="s">
        <v>686</v>
      </c>
      <c r="B16" s="243" t="s">
        <v>687</v>
      </c>
      <c r="C16" s="277">
        <v>0.05</v>
      </c>
      <c r="D16" s="245"/>
      <c r="E16" s="278"/>
      <c r="F16" s="278"/>
      <c r="G16" s="278"/>
      <c r="H16" s="279"/>
      <c r="I16" s="216">
        <f>IF(H16&lt;&gt;"",1,IF(G16&lt;&gt;"",3/4,IF(F16&lt;&gt;"",1/3,IF(E16&lt;&gt;"",1/10,0))))*$C$16*20</f>
        <v>0</v>
      </c>
    </row>
    <row r="17" spans="1:9" ht="16.3" customHeight="1">
      <c r="A17" s="747" t="s">
        <v>523</v>
      </c>
      <c r="B17" s="752"/>
      <c r="C17" s="752"/>
      <c r="D17" s="752"/>
      <c r="E17" s="752"/>
      <c r="F17" s="752"/>
      <c r="G17" s="752"/>
      <c r="H17" s="753"/>
    </row>
    <row r="18" spans="1:9" ht="103.3" customHeight="1">
      <c r="A18" s="280" t="s">
        <v>688</v>
      </c>
      <c r="B18" s="243" t="s">
        <v>689</v>
      </c>
      <c r="C18" s="277">
        <v>0.1</v>
      </c>
      <c r="D18" s="245"/>
      <c r="E18" s="278"/>
      <c r="F18" s="278"/>
      <c r="G18" s="278"/>
      <c r="H18" s="279"/>
      <c r="I18" s="253">
        <f>IF(H18&lt;&gt;"",1,IF(G18&lt;&gt;"",3/4,IF(F18&lt;&gt;"",1/3,IF(E18&lt;&gt;"",1/10,0))))*$C$18*20</f>
        <v>0</v>
      </c>
    </row>
    <row r="19" spans="1:9" ht="17.600000000000001" customHeight="1">
      <c r="A19" s="752" t="s">
        <v>524</v>
      </c>
      <c r="B19" s="754"/>
      <c r="C19" s="754"/>
      <c r="D19" s="754"/>
      <c r="E19" s="754"/>
      <c r="F19" s="754"/>
      <c r="G19" s="754"/>
      <c r="H19" s="755"/>
      <c r="I19" s="253"/>
    </row>
    <row r="20" spans="1:9" ht="31.3" customHeight="1" thickBot="1">
      <c r="A20" s="282" t="s">
        <v>690</v>
      </c>
      <c r="B20" s="283" t="s">
        <v>525</v>
      </c>
      <c r="C20" s="284">
        <v>0.05</v>
      </c>
      <c r="D20" s="252"/>
      <c r="E20" s="285"/>
      <c r="F20" s="285"/>
      <c r="G20" s="285"/>
      <c r="H20" s="286"/>
      <c r="I20" s="253">
        <f>IF(H20&lt;&gt;"",1,IF(G20&lt;&gt;"",3/4,IF(F20&lt;&gt;"",1/3,IF(E20&lt;&gt;"",1/10,0))))*$C$20*20</f>
        <v>0</v>
      </c>
    </row>
    <row r="21" spans="1:9" ht="18.899999999999999" customHeight="1">
      <c r="A21" s="735" t="s">
        <v>526</v>
      </c>
      <c r="B21" s="736"/>
      <c r="C21" s="736"/>
      <c r="D21" s="736"/>
      <c r="E21" s="736"/>
      <c r="F21" s="736"/>
      <c r="G21" s="736"/>
      <c r="H21" s="737"/>
      <c r="I21" s="253"/>
    </row>
    <row r="22" spans="1:9" ht="88.75" customHeight="1">
      <c r="A22" s="287" t="s">
        <v>691</v>
      </c>
      <c r="B22" s="288" t="s">
        <v>692</v>
      </c>
      <c r="C22" s="289">
        <v>0.15</v>
      </c>
      <c r="D22" s="290"/>
      <c r="E22" s="291"/>
      <c r="F22" s="291"/>
      <c r="G22" s="291"/>
      <c r="H22" s="292"/>
      <c r="I22" s="253">
        <f>IF(H22&lt;&gt;"",1,IF(G22&lt;&gt;"",3/4,IF(F22&lt;&gt;"",1/3,IF(E22&lt;&gt;"",1/10,0))))*$C$22*20</f>
        <v>0</v>
      </c>
    </row>
    <row r="23" spans="1:9" ht="17.149999999999999" customHeight="1">
      <c r="A23" s="729" t="s">
        <v>693</v>
      </c>
      <c r="B23" s="730"/>
      <c r="C23" s="730"/>
      <c r="D23" s="730"/>
      <c r="E23" s="730"/>
      <c r="F23" s="730"/>
      <c r="G23" s="730"/>
      <c r="H23" s="731"/>
      <c r="I23" s="253"/>
    </row>
    <row r="24" spans="1:9" ht="97.75" customHeight="1">
      <c r="A24" s="287" t="s">
        <v>694</v>
      </c>
      <c r="B24" s="288" t="s">
        <v>695</v>
      </c>
      <c r="C24" s="289">
        <v>0.15</v>
      </c>
      <c r="D24" s="290"/>
      <c r="E24" s="291"/>
      <c r="F24" s="291"/>
      <c r="G24" s="291"/>
      <c r="H24" s="291"/>
      <c r="I24" s="253">
        <f>IF(H24&lt;&gt;"",1,IF(G24&lt;&gt;"",3/4,IF(F24&lt;&gt;"",1/3,IF(E24&lt;&gt;"",1/10,0))))*$C$24*20</f>
        <v>0</v>
      </c>
    </row>
    <row r="25" spans="1:9" ht="15.9" customHeight="1">
      <c r="A25" s="729" t="s">
        <v>696</v>
      </c>
      <c r="B25" s="732"/>
      <c r="C25" s="732"/>
      <c r="D25" s="732"/>
      <c r="E25" s="732"/>
      <c r="F25" s="732"/>
      <c r="G25" s="732"/>
      <c r="H25" s="732"/>
      <c r="I25" s="253"/>
    </row>
    <row r="26" spans="1:9" ht="90" customHeight="1">
      <c r="A26" s="293" t="s">
        <v>697</v>
      </c>
      <c r="B26" s="288" t="s">
        <v>698</v>
      </c>
      <c r="C26" s="289">
        <v>0.1</v>
      </c>
      <c r="D26" s="290"/>
      <c r="E26" s="291"/>
      <c r="F26" s="291"/>
      <c r="G26" s="291"/>
      <c r="H26" s="294"/>
      <c r="I26" s="253">
        <f>IF(H26&lt;&gt;"",1,IF(G26&lt;&gt;"",3/4,IF(F26&lt;&gt;"",1/3,IF(E26&lt;&gt;"",1/10,0))))*$C$26*20</f>
        <v>0</v>
      </c>
    </row>
    <row r="27" spans="1:9" ht="15.9" customHeight="1">
      <c r="A27" s="729" t="s">
        <v>699</v>
      </c>
      <c r="B27" s="732"/>
      <c r="C27" s="732"/>
      <c r="D27" s="732"/>
      <c r="E27" s="732"/>
      <c r="F27" s="732"/>
      <c r="G27" s="732"/>
      <c r="H27" s="732"/>
      <c r="I27" s="253"/>
    </row>
    <row r="28" spans="1:9" ht="85.3" customHeight="1">
      <c r="A28" s="295" t="s">
        <v>700</v>
      </c>
      <c r="B28" s="296" t="s">
        <v>701</v>
      </c>
      <c r="C28" s="277">
        <v>0.15</v>
      </c>
      <c r="D28" s="245"/>
      <c r="E28" s="278"/>
      <c r="F28" s="278"/>
      <c r="G28" s="278"/>
      <c r="H28" s="279"/>
      <c r="I28" s="297">
        <f>IF(H28&lt;&gt;"",1,IF(G28&lt;&gt;"",3/4,IF(F28&lt;&gt;"",1/3,IF(E28&lt;&gt;"",1/10,0))))*$C$28*20</f>
        <v>0</v>
      </c>
    </row>
    <row r="29" spans="1:9" ht="21" customHeight="1">
      <c r="A29" s="298" t="s">
        <v>467</v>
      </c>
      <c r="B29" s="299" t="s">
        <v>529</v>
      </c>
      <c r="C29" s="300"/>
      <c r="D29" s="300"/>
      <c r="E29" s="301"/>
      <c r="F29" s="301"/>
      <c r="G29" s="733">
        <f>SUM(I10:I28)</f>
        <v>0</v>
      </c>
      <c r="H29" s="734"/>
    </row>
    <row r="30" spans="1:9" ht="9" customHeight="1" thickBot="1"/>
    <row r="31" spans="1:9" ht="90.45" customHeight="1" thickBot="1">
      <c r="A31" s="695" t="s">
        <v>569</v>
      </c>
      <c r="B31" s="696"/>
      <c r="C31" s="467" t="s">
        <v>727</v>
      </c>
      <c r="D31" s="467"/>
      <c r="E31" s="467"/>
      <c r="F31" s="467"/>
      <c r="G31" s="467"/>
      <c r="H31" s="468"/>
    </row>
  </sheetData>
  <sheetProtection algorithmName="SHA-512" hashValue="2GPDM0YmUWEHcAodZLFTNojQdYRNvk1UFqK/LliZ4zOfx38LWd3hYqkjMa7quTi0KxnUbtMZoV0cM5RBMVdOjw==" saltValue="YU48bI6+0FoZKF8W6oeX7w==" spinCount="100000" sheet="1" objects="1" scenarios="1"/>
  <mergeCells count="18">
    <mergeCell ref="A21:H21"/>
    <mergeCell ref="A1:B1"/>
    <mergeCell ref="C1:H1"/>
    <mergeCell ref="A2:B2"/>
    <mergeCell ref="C2:E2"/>
    <mergeCell ref="B4:H4"/>
    <mergeCell ref="A9:H9"/>
    <mergeCell ref="A11:H11"/>
    <mergeCell ref="A13:H13"/>
    <mergeCell ref="A15:H15"/>
    <mergeCell ref="A17:H17"/>
    <mergeCell ref="A19:H19"/>
    <mergeCell ref="A23:H23"/>
    <mergeCell ref="A25:H25"/>
    <mergeCell ref="A27:H27"/>
    <mergeCell ref="G29:H29"/>
    <mergeCell ref="A31:B31"/>
    <mergeCell ref="C31:H31"/>
  </mergeCells>
  <pageMargins left="0.7" right="0.7" top="0.75" bottom="0.75" header="0.3" footer="0.3"/>
  <pageSetup paperSize="9" scale="52" orientation="portrait" horizontalDpi="4294967293" verticalDpi="4294967293"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pageSetUpPr fitToPage="1"/>
  </sheetPr>
  <dimension ref="A1:I22"/>
  <sheetViews>
    <sheetView topLeftCell="A16" zoomScaleNormal="100" workbookViewId="0">
      <selection activeCell="B17" sqref="B17"/>
    </sheetView>
  </sheetViews>
  <sheetFormatPr baseColWidth="10" defaultRowHeight="14.6"/>
  <cols>
    <col min="1" max="1" width="38.69140625" style="216" customWidth="1"/>
    <col min="2" max="2" width="35.07421875" style="216" customWidth="1"/>
    <col min="3" max="3" width="4.921875" style="261" customWidth="1"/>
    <col min="4" max="4" width="4" style="261" customWidth="1"/>
    <col min="5" max="5" width="4.53515625" style="262" customWidth="1"/>
    <col min="6" max="7" width="6" style="262" customWidth="1"/>
    <col min="8" max="8" width="4.23046875" style="262" customWidth="1"/>
    <col min="9" max="9" width="0.61328125" style="216" customWidth="1"/>
    <col min="10" max="16384" width="11.07421875" style="216"/>
  </cols>
  <sheetData>
    <row r="1" spans="1:9" ht="39" customHeight="1">
      <c r="A1" s="775" t="s">
        <v>519</v>
      </c>
      <c r="B1" s="776"/>
      <c r="C1" s="777" t="s">
        <v>565</v>
      </c>
      <c r="D1" s="778"/>
      <c r="E1" s="778"/>
      <c r="F1" s="778"/>
      <c r="G1" s="778"/>
      <c r="H1" s="779"/>
    </row>
    <row r="2" spans="1:9" ht="24" customHeight="1">
      <c r="A2" s="780" t="s">
        <v>702</v>
      </c>
      <c r="B2" s="781"/>
      <c r="C2" s="775" t="s">
        <v>494</v>
      </c>
      <c r="D2" s="782"/>
      <c r="E2" s="776"/>
      <c r="F2" s="302" t="s">
        <v>533</v>
      </c>
      <c r="G2" s="303"/>
      <c r="H2" s="303"/>
    </row>
    <row r="3" spans="1:9" ht="15" thickBot="1">
      <c r="A3" s="221"/>
      <c r="B3" s="221"/>
      <c r="C3" s="222"/>
      <c r="D3" s="222"/>
      <c r="E3" s="223"/>
      <c r="F3" s="224"/>
      <c r="G3" s="224"/>
      <c r="H3" s="224"/>
    </row>
    <row r="4" spans="1:9" ht="29.15" customHeight="1" thickBot="1">
      <c r="A4" s="225" t="s">
        <v>496</v>
      </c>
      <c r="B4" s="723"/>
      <c r="C4" s="724"/>
      <c r="D4" s="724"/>
      <c r="E4" s="724"/>
      <c r="F4" s="724"/>
      <c r="G4" s="724"/>
      <c r="H4" s="725"/>
    </row>
    <row r="5" spans="1:9">
      <c r="A5" s="221"/>
      <c r="B5" s="221"/>
      <c r="C5" s="222"/>
      <c r="D5" s="222"/>
      <c r="E5" s="223"/>
      <c r="F5" s="224"/>
      <c r="G5" s="224"/>
      <c r="H5" s="224"/>
    </row>
    <row r="6" spans="1:9" ht="49.75" customHeight="1">
      <c r="A6" s="774" t="s">
        <v>703</v>
      </c>
      <c r="B6" s="774"/>
      <c r="C6" s="774"/>
      <c r="D6" s="774"/>
      <c r="E6" s="774"/>
      <c r="F6" s="774"/>
      <c r="G6" s="774"/>
      <c r="H6" s="774"/>
    </row>
    <row r="7" spans="1:9" ht="15" thickBot="1">
      <c r="A7" s="227"/>
      <c r="B7" s="227"/>
      <c r="C7" s="228"/>
      <c r="D7" s="228"/>
      <c r="E7" s="229"/>
      <c r="F7" s="229"/>
      <c r="G7" s="229"/>
      <c r="H7" s="229"/>
    </row>
    <row r="8" spans="1:9" ht="29.6" customHeight="1" thickBot="1">
      <c r="A8" s="304" t="s">
        <v>527</v>
      </c>
      <c r="B8" s="305" t="s">
        <v>506</v>
      </c>
      <c r="C8" s="306" t="s">
        <v>490</v>
      </c>
      <c r="D8" s="307" t="s">
        <v>568</v>
      </c>
      <c r="E8" s="308" t="s">
        <v>489</v>
      </c>
      <c r="F8" s="308" t="s">
        <v>488</v>
      </c>
      <c r="G8" s="308" t="s">
        <v>487</v>
      </c>
      <c r="H8" s="309" t="s">
        <v>486</v>
      </c>
    </row>
    <row r="9" spans="1:9" ht="21.9" customHeight="1" thickBot="1">
      <c r="A9" s="762" t="s">
        <v>680</v>
      </c>
      <c r="B9" s="745"/>
      <c r="C9" s="745"/>
      <c r="D9" s="745"/>
      <c r="E9" s="745"/>
      <c r="F9" s="745"/>
      <c r="G9" s="745"/>
      <c r="H9" s="746"/>
    </row>
    <row r="10" spans="1:9" ht="76.75" customHeight="1">
      <c r="A10" s="310" t="s">
        <v>704</v>
      </c>
      <c r="B10" s="272" t="s">
        <v>705</v>
      </c>
      <c r="C10" s="311">
        <v>0.15</v>
      </c>
      <c r="D10" s="239"/>
      <c r="E10" s="274"/>
      <c r="F10" s="274"/>
      <c r="G10" s="274"/>
      <c r="H10" s="275"/>
      <c r="I10" s="216">
        <f>IF(H10&lt;&gt;"",1,IF(G10&lt;&gt;"",3/4,IF(F10&lt;&gt;"",1/3,IF(E10&lt;&gt;"",1/10,0))))*$C$10*20</f>
        <v>0</v>
      </c>
    </row>
    <row r="11" spans="1:9" ht="16.75" customHeight="1">
      <c r="A11" s="747" t="s">
        <v>706</v>
      </c>
      <c r="B11" s="752"/>
      <c r="C11" s="752"/>
      <c r="D11" s="752"/>
      <c r="E11" s="752"/>
      <c r="F11" s="752"/>
      <c r="G11" s="752"/>
      <c r="H11" s="753"/>
    </row>
    <row r="12" spans="1:9" ht="114.9" customHeight="1">
      <c r="A12" s="280" t="s">
        <v>707</v>
      </c>
      <c r="B12" s="243" t="s">
        <v>708</v>
      </c>
      <c r="C12" s="312">
        <v>0.3</v>
      </c>
      <c r="D12" s="313"/>
      <c r="E12" s="314"/>
      <c r="F12" s="314"/>
      <c r="G12" s="314"/>
      <c r="H12" s="315"/>
      <c r="I12" s="316">
        <f>IF(H12&lt;&gt;"",1,IF(G12&lt;&gt;"",3/4,IF(F12&lt;&gt;"",1/3,IF(E12&lt;&gt;"",1/10,0))))*$C$12*20</f>
        <v>0</v>
      </c>
    </row>
    <row r="13" spans="1:9" ht="16.75" customHeight="1">
      <c r="A13" s="747" t="s">
        <v>709</v>
      </c>
      <c r="B13" s="752"/>
      <c r="C13" s="752"/>
      <c r="D13" s="752"/>
      <c r="E13" s="752"/>
      <c r="F13" s="752"/>
      <c r="G13" s="752"/>
      <c r="H13" s="753"/>
    </row>
    <row r="14" spans="1:9" ht="97.3" customHeight="1">
      <c r="A14" s="317" t="s">
        <v>710</v>
      </c>
      <c r="B14" s="318" t="s">
        <v>711</v>
      </c>
      <c r="C14" s="312">
        <v>0.25</v>
      </c>
      <c r="D14" s="313"/>
      <c r="E14" s="314"/>
      <c r="F14" s="314"/>
      <c r="G14" s="314"/>
      <c r="H14" s="319"/>
      <c r="I14" s="216">
        <f>IF(H14&lt;&gt;"",1,IF(G14&lt;&gt;"",3/4,IF(F14&lt;&gt;"",1/3,IF(E14&lt;&gt;"",1/10,0))))*$C$14*20</f>
        <v>0</v>
      </c>
    </row>
    <row r="15" spans="1:9" ht="16.3" customHeight="1">
      <c r="A15" s="763" t="s">
        <v>515</v>
      </c>
      <c r="B15" s="764"/>
      <c r="C15" s="764"/>
      <c r="D15" s="764"/>
      <c r="E15" s="764"/>
      <c r="F15" s="764"/>
      <c r="G15" s="764"/>
      <c r="H15" s="765"/>
    </row>
    <row r="16" spans="1:9" ht="29.15" customHeight="1">
      <c r="A16" s="766" t="s">
        <v>712</v>
      </c>
      <c r="B16" s="767"/>
      <c r="C16" s="768">
        <v>0.15</v>
      </c>
      <c r="D16" s="711"/>
      <c r="E16" s="770"/>
      <c r="F16" s="770"/>
      <c r="G16" s="770"/>
      <c r="H16" s="772"/>
      <c r="I16" s="686">
        <f>IF(H16&lt;&gt;"",1,IF(G16&lt;&gt;"",3/4,IF(F16&lt;&gt;"",1/3,IF(E16&lt;&gt;"",1/10,0))))*$C$16*20</f>
        <v>0</v>
      </c>
    </row>
    <row r="17" spans="1:9" ht="113.15" customHeight="1" thickBot="1">
      <c r="A17" s="320" t="s">
        <v>713</v>
      </c>
      <c r="B17" s="377"/>
      <c r="C17" s="769"/>
      <c r="D17" s="712"/>
      <c r="E17" s="771"/>
      <c r="F17" s="771"/>
      <c r="G17" s="771"/>
      <c r="H17" s="773"/>
      <c r="I17" s="686"/>
    </row>
    <row r="18" spans="1:9" ht="15.9" customHeight="1" thickBot="1">
      <c r="A18" s="756" t="s">
        <v>516</v>
      </c>
      <c r="B18" s="757"/>
      <c r="C18" s="757"/>
      <c r="D18" s="757"/>
      <c r="E18" s="757"/>
      <c r="F18" s="757"/>
      <c r="G18" s="758"/>
      <c r="H18" s="759"/>
      <c r="I18" s="253"/>
    </row>
    <row r="19" spans="1:9" ht="24.9" customHeight="1" thickBot="1">
      <c r="A19" s="691" t="s">
        <v>714</v>
      </c>
      <c r="B19" s="692"/>
      <c r="C19" s="321">
        <v>0.15</v>
      </c>
      <c r="D19" s="252"/>
      <c r="E19" s="285"/>
      <c r="F19" s="285"/>
      <c r="G19" s="322"/>
      <c r="H19" s="322"/>
      <c r="I19" s="253">
        <f>IF(H19&lt;&gt;"",1,IF(G19&lt;&gt;"",3/4,IF(F19&lt;&gt;"",1/3,IF(E19&lt;&gt;"",1/10,0))))*$C$19*20</f>
        <v>0</v>
      </c>
    </row>
    <row r="20" spans="1:9" ht="21" customHeight="1">
      <c r="A20" s="323" t="s">
        <v>467</v>
      </c>
      <c r="B20" s="258" t="s">
        <v>529</v>
      </c>
      <c r="C20" s="324"/>
      <c r="D20" s="324"/>
      <c r="E20" s="325"/>
      <c r="F20" s="325"/>
      <c r="G20" s="760">
        <f>SUM(I10:I19)</f>
        <v>0</v>
      </c>
      <c r="H20" s="761"/>
    </row>
    <row r="21" spans="1:9" ht="9" customHeight="1" thickBot="1"/>
    <row r="22" spans="1:9" ht="90.45" customHeight="1" thickBot="1">
      <c r="A22" s="695" t="s">
        <v>569</v>
      </c>
      <c r="B22" s="696"/>
      <c r="C22" s="467" t="s">
        <v>727</v>
      </c>
      <c r="D22" s="467"/>
      <c r="E22" s="467"/>
      <c r="F22" s="467"/>
      <c r="G22" s="467"/>
      <c r="H22" s="468"/>
    </row>
  </sheetData>
  <sheetProtection algorithmName="SHA-512" hashValue="tVYtS53JT83ImzENbLe6gzZzGY9zeOjiQuftFnv+OM5xW2ljjtWvaoXLEWRzZRY9Kz0oGad9F0b3EzOysSSxkw==" saltValue="rNtu+LvPdxDixKtmFCgi7g==" spinCount="100000" sheet="1" objects="1" scenarios="1"/>
  <mergeCells count="23">
    <mergeCell ref="A6:H6"/>
    <mergeCell ref="A1:B1"/>
    <mergeCell ref="C1:H1"/>
    <mergeCell ref="A2:B2"/>
    <mergeCell ref="C2:E2"/>
    <mergeCell ref="B4:H4"/>
    <mergeCell ref="A9:H9"/>
    <mergeCell ref="A11:H11"/>
    <mergeCell ref="A13:H13"/>
    <mergeCell ref="A15:H15"/>
    <mergeCell ref="A16:B16"/>
    <mergeCell ref="C16:C17"/>
    <mergeCell ref="E16:E17"/>
    <mergeCell ref="F16:F17"/>
    <mergeCell ref="G16:G17"/>
    <mergeCell ref="H16:H17"/>
    <mergeCell ref="D16:D17"/>
    <mergeCell ref="I16:I17"/>
    <mergeCell ref="A18:H18"/>
    <mergeCell ref="A19:B19"/>
    <mergeCell ref="G20:H20"/>
    <mergeCell ref="A22:B22"/>
    <mergeCell ref="C22:H22"/>
  </mergeCells>
  <pageMargins left="0.7" right="0.7" top="0.75" bottom="0.75" header="0.3" footer="0.3"/>
  <pageSetup paperSize="9" scale="77" orientation="portrait" horizontalDpi="4294967293" verticalDpi="4294967293"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pageSetUpPr fitToPage="1"/>
  </sheetPr>
  <dimension ref="A1:I20"/>
  <sheetViews>
    <sheetView topLeftCell="A12" zoomScale="110" zoomScaleNormal="110" workbookViewId="0">
      <selection activeCell="B15" sqref="B15"/>
    </sheetView>
  </sheetViews>
  <sheetFormatPr baseColWidth="10" defaultRowHeight="14.6"/>
  <cols>
    <col min="1" max="1" width="38.69140625" style="216" customWidth="1"/>
    <col min="2" max="2" width="35.07421875" style="216" customWidth="1"/>
    <col min="3" max="3" width="4.921875" style="261" customWidth="1"/>
    <col min="4" max="4" width="3.61328125" style="261" customWidth="1"/>
    <col min="5" max="5" width="4.53515625" style="262" customWidth="1"/>
    <col min="6" max="6" width="5.15234375" style="262" customWidth="1"/>
    <col min="7" max="7" width="4.84375" style="262" customWidth="1"/>
    <col min="8" max="8" width="4.23046875" style="262" customWidth="1"/>
    <col min="9" max="9" width="0.3828125" style="216" customWidth="1"/>
    <col min="10" max="16384" width="11.07421875" style="216"/>
  </cols>
  <sheetData>
    <row r="1" spans="1:9" ht="39" customHeight="1">
      <c r="A1" s="804" t="s">
        <v>519</v>
      </c>
      <c r="B1" s="805"/>
      <c r="C1" s="806" t="s">
        <v>565</v>
      </c>
      <c r="D1" s="807"/>
      <c r="E1" s="807"/>
      <c r="F1" s="807"/>
      <c r="G1" s="807"/>
      <c r="H1" s="808"/>
    </row>
    <row r="2" spans="1:9" ht="32.15" customHeight="1">
      <c r="A2" s="804" t="s">
        <v>715</v>
      </c>
      <c r="B2" s="805"/>
      <c r="C2" s="804" t="s">
        <v>494</v>
      </c>
      <c r="D2" s="809"/>
      <c r="E2" s="805"/>
      <c r="F2" s="326" t="s">
        <v>533</v>
      </c>
      <c r="G2" s="327"/>
      <c r="H2" s="327"/>
    </row>
    <row r="3" spans="1:9" ht="15" thickBot="1">
      <c r="A3" s="221"/>
      <c r="B3" s="221"/>
      <c r="C3" s="222"/>
      <c r="D3" s="222"/>
      <c r="E3" s="223"/>
      <c r="F3" s="224"/>
      <c r="G3" s="224"/>
      <c r="H3" s="224"/>
    </row>
    <row r="4" spans="1:9" ht="29.15" customHeight="1" thickBot="1">
      <c r="A4" s="225" t="s">
        <v>496</v>
      </c>
      <c r="B4" s="723"/>
      <c r="C4" s="724"/>
      <c r="D4" s="724"/>
      <c r="E4" s="724"/>
      <c r="F4" s="724"/>
      <c r="G4" s="724"/>
      <c r="H4" s="725"/>
    </row>
    <row r="5" spans="1:9">
      <c r="A5" s="221"/>
      <c r="B5" s="221"/>
      <c r="C5" s="222"/>
      <c r="D5" s="222"/>
      <c r="E5" s="223"/>
      <c r="F5" s="224"/>
      <c r="G5" s="224"/>
      <c r="H5" s="224"/>
    </row>
    <row r="6" spans="1:9" ht="31.3" customHeight="1">
      <c r="A6" s="803" t="s">
        <v>716</v>
      </c>
      <c r="B6" s="803"/>
      <c r="C6" s="803"/>
      <c r="D6" s="803"/>
      <c r="E6" s="803"/>
      <c r="F6" s="803"/>
      <c r="G6" s="803"/>
      <c r="H6" s="803"/>
    </row>
    <row r="7" spans="1:9" ht="15" thickBot="1">
      <c r="A7" s="227"/>
      <c r="B7" s="227"/>
      <c r="C7" s="228"/>
      <c r="D7" s="228"/>
      <c r="E7" s="229"/>
      <c r="F7" s="229"/>
      <c r="G7" s="229"/>
      <c r="H7" s="229"/>
    </row>
    <row r="8" spans="1:9" ht="32.6" customHeight="1">
      <c r="A8" s="328" t="s">
        <v>534</v>
      </c>
      <c r="B8" s="329" t="s">
        <v>506</v>
      </c>
      <c r="C8" s="330" t="s">
        <v>490</v>
      </c>
      <c r="D8" s="331" t="s">
        <v>568</v>
      </c>
      <c r="E8" s="332" t="s">
        <v>489</v>
      </c>
      <c r="F8" s="332" t="s">
        <v>488</v>
      </c>
      <c r="G8" s="332" t="s">
        <v>487</v>
      </c>
      <c r="H8" s="333" t="s">
        <v>486</v>
      </c>
    </row>
    <row r="9" spans="1:9" ht="15.45" customHeight="1">
      <c r="A9" s="791" t="s">
        <v>524</v>
      </c>
      <c r="B9" s="792"/>
      <c r="C9" s="792"/>
      <c r="D9" s="792"/>
      <c r="E9" s="792"/>
      <c r="F9" s="792"/>
      <c r="G9" s="792"/>
      <c r="H9" s="793"/>
    </row>
    <row r="10" spans="1:9" ht="69.900000000000006" customHeight="1">
      <c r="A10" s="334" t="s">
        <v>717</v>
      </c>
      <c r="B10" s="335" t="s">
        <v>718</v>
      </c>
      <c r="C10" s="336">
        <v>0.2</v>
      </c>
      <c r="D10" s="337"/>
      <c r="E10" s="338"/>
      <c r="F10" s="338"/>
      <c r="G10" s="338"/>
      <c r="H10" s="339"/>
      <c r="I10" s="216">
        <f>IF(H10&lt;&gt;"",1,IF(G10&lt;&gt;"",3/4,IF(F10&lt;&gt;"",1/3,IF(E10&lt;&gt;"",1/10,0))))*$C$10*20</f>
        <v>0</v>
      </c>
    </row>
    <row r="11" spans="1:9" ht="14.15" customHeight="1">
      <c r="A11" s="747" t="s">
        <v>693</v>
      </c>
      <c r="B11" s="748"/>
      <c r="C11" s="748"/>
      <c r="D11" s="748"/>
      <c r="E11" s="748"/>
      <c r="F11" s="748"/>
      <c r="G11" s="748"/>
      <c r="H11" s="749"/>
    </row>
    <row r="12" spans="1:9" ht="63" customHeight="1">
      <c r="A12" s="340" t="s">
        <v>719</v>
      </c>
      <c r="B12" s="243" t="s">
        <v>720</v>
      </c>
      <c r="C12" s="341">
        <v>0.4</v>
      </c>
      <c r="D12" s="245"/>
      <c r="E12" s="342"/>
      <c r="F12" s="342"/>
      <c r="G12" s="342"/>
      <c r="H12" s="343"/>
      <c r="I12" s="216">
        <f>IF(H12&lt;&gt;"",1,IF(G12&lt;&gt;"",3/4,IF(F12&lt;&gt;"",1/3,IF(E12&lt;&gt;"",1/10,0))))*$C$12*20</f>
        <v>0</v>
      </c>
    </row>
    <row r="13" spans="1:9" ht="16.3" customHeight="1">
      <c r="A13" s="794" t="s">
        <v>515</v>
      </c>
      <c r="B13" s="795"/>
      <c r="C13" s="795"/>
      <c r="D13" s="795"/>
      <c r="E13" s="795"/>
      <c r="F13" s="795"/>
      <c r="G13" s="795"/>
      <c r="H13" s="796"/>
    </row>
    <row r="14" spans="1:9" ht="25.75" customHeight="1">
      <c r="A14" s="766" t="s">
        <v>560</v>
      </c>
      <c r="B14" s="767"/>
      <c r="C14" s="797">
        <v>0.25</v>
      </c>
      <c r="D14" s="711"/>
      <c r="E14" s="799"/>
      <c r="F14" s="799"/>
      <c r="G14" s="799"/>
      <c r="H14" s="801"/>
      <c r="I14" s="686">
        <f>IF(H14&lt;&gt;"",1,IF(G14&lt;&gt;"",3/4,IF(F14&lt;&gt;"",1/3,IF(E14&lt;&gt;"",1/10,0))))*$C$14*20</f>
        <v>0</v>
      </c>
    </row>
    <row r="15" spans="1:9" ht="97.75" customHeight="1" thickBot="1">
      <c r="A15" s="344" t="s">
        <v>721</v>
      </c>
      <c r="B15" s="377"/>
      <c r="C15" s="798"/>
      <c r="D15" s="712"/>
      <c r="E15" s="800"/>
      <c r="F15" s="800"/>
      <c r="G15" s="800"/>
      <c r="H15" s="802"/>
      <c r="I15" s="686"/>
    </row>
    <row r="16" spans="1:9" ht="15.9" customHeight="1" thickBot="1">
      <c r="A16" s="783" t="s">
        <v>516</v>
      </c>
      <c r="B16" s="784"/>
      <c r="C16" s="784"/>
      <c r="D16" s="784"/>
      <c r="E16" s="784"/>
      <c r="F16" s="784"/>
      <c r="G16" s="785"/>
      <c r="H16" s="786"/>
      <c r="I16" s="253"/>
    </row>
    <row r="17" spans="1:9" ht="60.45" customHeight="1" thickBot="1">
      <c r="A17" s="787" t="s">
        <v>722</v>
      </c>
      <c r="B17" s="788"/>
      <c r="C17" s="345">
        <v>0.15</v>
      </c>
      <c r="D17" s="252"/>
      <c r="E17" s="346"/>
      <c r="F17" s="346"/>
      <c r="G17" s="347"/>
      <c r="H17" s="347"/>
      <c r="I17" s="253">
        <f>IF(H17&lt;&gt;"",1,IF(G17&lt;&gt;"",3/4,IF(F17&lt;&gt;"",1/3,IF(E17&lt;&gt;"",1/10,0))))*$C$17*20</f>
        <v>0</v>
      </c>
    </row>
    <row r="18" spans="1:9" ht="21" customHeight="1">
      <c r="A18" s="348" t="s">
        <v>467</v>
      </c>
      <c r="B18" s="258" t="s">
        <v>529</v>
      </c>
      <c r="C18" s="349"/>
      <c r="D18" s="349"/>
      <c r="E18" s="350"/>
      <c r="F18" s="350"/>
      <c r="G18" s="789">
        <f>SUM(I10:I17)</f>
        <v>0</v>
      </c>
      <c r="H18" s="790"/>
    </row>
    <row r="19" spans="1:9" ht="9" customHeight="1" thickBot="1"/>
    <row r="20" spans="1:9" ht="90.45" customHeight="1" thickBot="1">
      <c r="A20" s="695" t="s">
        <v>569</v>
      </c>
      <c r="B20" s="696"/>
      <c r="C20" s="467" t="s">
        <v>727</v>
      </c>
      <c r="D20" s="467"/>
      <c r="E20" s="467"/>
      <c r="F20" s="467"/>
      <c r="G20" s="467"/>
      <c r="H20" s="468"/>
    </row>
  </sheetData>
  <sheetProtection algorithmName="SHA-512" hashValue="HQSGj7gDy88cvIwOd5joMxKVOSKItQO3zsIuBrRG1m0aTeti2TrY+cG0mioGTtvNFG3ywRD1KT+Cw+XFocietg==" saltValue="zY/gmoANulfq1LFgL6e46A==" spinCount="100000" sheet="1" objects="1" scenarios="1"/>
  <mergeCells count="22">
    <mergeCell ref="A6:H6"/>
    <mergeCell ref="A1:B1"/>
    <mergeCell ref="C1:H1"/>
    <mergeCell ref="A2:B2"/>
    <mergeCell ref="C2:E2"/>
    <mergeCell ref="B4:H4"/>
    <mergeCell ref="A9:H9"/>
    <mergeCell ref="A11:H11"/>
    <mergeCell ref="A13:H13"/>
    <mergeCell ref="A14:B14"/>
    <mergeCell ref="C14:C15"/>
    <mergeCell ref="E14:E15"/>
    <mergeCell ref="F14:F15"/>
    <mergeCell ref="G14:G15"/>
    <mergeCell ref="H14:H15"/>
    <mergeCell ref="D14:D15"/>
    <mergeCell ref="I14:I15"/>
    <mergeCell ref="A16:H16"/>
    <mergeCell ref="A17:B17"/>
    <mergeCell ref="G18:H18"/>
    <mergeCell ref="A20:B20"/>
    <mergeCell ref="C20:H20"/>
  </mergeCells>
  <pageMargins left="0.7" right="0.7" top="0.75" bottom="0.75" header="0.3" footer="0.3"/>
  <pageSetup paperSize="9" scale="88" orientation="portrait" horizontalDpi="4294967293" verticalDpi="4294967293"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F110"/>
  <sheetViews>
    <sheetView showGridLines="0" topLeftCell="D1" zoomScale="80" zoomScaleNormal="80" workbookViewId="0">
      <selection activeCell="D1" sqref="A1:XFD1048576"/>
    </sheetView>
  </sheetViews>
  <sheetFormatPr baseColWidth="10" defaultColWidth="11.3828125" defaultRowHeight="12"/>
  <cols>
    <col min="1" max="1" width="123.53515625" style="4" customWidth="1"/>
    <col min="2" max="2" width="76.3828125" style="4" customWidth="1"/>
    <col min="3" max="3" width="83" style="2" customWidth="1"/>
    <col min="4" max="4" width="97.53515625" style="4" customWidth="1"/>
    <col min="5" max="5" width="97.53515625" style="28" customWidth="1"/>
    <col min="6" max="6" width="44.15234375" style="4" customWidth="1"/>
    <col min="7" max="16384" width="11.3828125" style="4"/>
  </cols>
  <sheetData>
    <row r="1" spans="1:6" ht="13.75">
      <c r="A1" s="4" t="s">
        <v>74</v>
      </c>
      <c r="B1" s="5" t="s">
        <v>73</v>
      </c>
      <c r="C1" s="5" t="s">
        <v>76</v>
      </c>
      <c r="D1" s="5" t="s">
        <v>75</v>
      </c>
      <c r="E1" s="5" t="s">
        <v>328</v>
      </c>
      <c r="F1" s="5" t="s">
        <v>329</v>
      </c>
    </row>
    <row r="2" spans="1:6" ht="27" customHeight="1">
      <c r="A2" s="6" t="s">
        <v>146</v>
      </c>
      <c r="B2" s="6" t="s">
        <v>152</v>
      </c>
      <c r="C2" s="7" t="s">
        <v>78</v>
      </c>
      <c r="D2" s="8" t="s">
        <v>104</v>
      </c>
      <c r="E2" s="9" t="s">
        <v>230</v>
      </c>
      <c r="F2" s="10" t="s">
        <v>288</v>
      </c>
    </row>
    <row r="3" spans="1:6" ht="27" customHeight="1">
      <c r="A3" s="11" t="s">
        <v>147</v>
      </c>
      <c r="B3" s="12" t="s">
        <v>1</v>
      </c>
      <c r="C3" s="7" t="s">
        <v>79</v>
      </c>
      <c r="D3" s="13" t="s">
        <v>103</v>
      </c>
      <c r="E3" s="14" t="s">
        <v>233</v>
      </c>
      <c r="F3" s="15" t="s">
        <v>289</v>
      </c>
    </row>
    <row r="4" spans="1:6" ht="27" customHeight="1">
      <c r="A4" s="6" t="s">
        <v>148</v>
      </c>
      <c r="B4" s="7" t="s">
        <v>2</v>
      </c>
      <c r="C4" s="12" t="s">
        <v>81</v>
      </c>
      <c r="D4" s="8" t="s">
        <v>80</v>
      </c>
      <c r="E4" s="14" t="s">
        <v>234</v>
      </c>
      <c r="F4" s="10" t="s">
        <v>290</v>
      </c>
    </row>
    <row r="5" spans="1:6" ht="27" customHeight="1">
      <c r="A5" s="11" t="s">
        <v>149</v>
      </c>
      <c r="B5" s="12" t="s">
        <v>3</v>
      </c>
      <c r="C5" s="7" t="s">
        <v>82</v>
      </c>
      <c r="D5" s="13" t="s">
        <v>92</v>
      </c>
      <c r="E5" s="14" t="s">
        <v>235</v>
      </c>
      <c r="F5" s="15" t="s">
        <v>291</v>
      </c>
    </row>
    <row r="6" spans="1:6" ht="27" customHeight="1">
      <c r="A6" s="6" t="s">
        <v>150</v>
      </c>
      <c r="B6" s="7" t="s">
        <v>4</v>
      </c>
      <c r="C6" s="12" t="s">
        <v>83</v>
      </c>
      <c r="D6" s="8" t="s">
        <v>93</v>
      </c>
      <c r="E6" s="14" t="s">
        <v>236</v>
      </c>
      <c r="F6" s="10" t="s">
        <v>292</v>
      </c>
    </row>
    <row r="7" spans="1:6" ht="27" customHeight="1">
      <c r="A7" s="11" t="s">
        <v>151</v>
      </c>
      <c r="B7" s="11" t="s">
        <v>153</v>
      </c>
      <c r="C7" s="7" t="s">
        <v>84</v>
      </c>
      <c r="D7" s="8" t="s">
        <v>105</v>
      </c>
      <c r="E7" s="14" t="s">
        <v>237</v>
      </c>
      <c r="F7" s="15" t="s">
        <v>293</v>
      </c>
    </row>
    <row r="8" spans="1:6" ht="13.5" customHeight="1">
      <c r="B8" s="16" t="s">
        <v>5</v>
      </c>
      <c r="C8" s="12" t="s">
        <v>85</v>
      </c>
      <c r="D8" s="17" t="s">
        <v>176</v>
      </c>
      <c r="E8" s="14" t="s">
        <v>238</v>
      </c>
      <c r="F8" s="10" t="s">
        <v>294</v>
      </c>
    </row>
    <row r="9" spans="1:6" ht="12.45">
      <c r="B9" s="18" t="s">
        <v>6</v>
      </c>
      <c r="C9" s="7" t="s">
        <v>86</v>
      </c>
      <c r="D9" s="8" t="s">
        <v>106</v>
      </c>
      <c r="E9" s="14" t="s">
        <v>239</v>
      </c>
      <c r="F9" s="15" t="s">
        <v>295</v>
      </c>
    </row>
    <row r="10" spans="1:6" ht="12.45">
      <c r="B10" s="6" t="s">
        <v>154</v>
      </c>
      <c r="C10" s="12" t="s">
        <v>87</v>
      </c>
      <c r="D10" s="13" t="s">
        <v>175</v>
      </c>
      <c r="E10" s="14" t="s">
        <v>259</v>
      </c>
      <c r="F10" s="10" t="s">
        <v>296</v>
      </c>
    </row>
    <row r="11" spans="1:6" ht="21">
      <c r="A11" s="3" t="s">
        <v>68</v>
      </c>
      <c r="B11" s="18" t="s">
        <v>7</v>
      </c>
      <c r="C11" s="7" t="s">
        <v>88</v>
      </c>
      <c r="D11" s="8" t="s">
        <v>107</v>
      </c>
      <c r="E11" s="14" t="s">
        <v>240</v>
      </c>
      <c r="F11" s="15" t="s">
        <v>297</v>
      </c>
    </row>
    <row r="12" spans="1:6" ht="18.75" customHeight="1">
      <c r="A12" s="1" t="s">
        <v>69</v>
      </c>
      <c r="B12" s="16" t="s">
        <v>8</v>
      </c>
      <c r="C12" s="12" t="s">
        <v>89</v>
      </c>
      <c r="D12" s="8" t="s">
        <v>108</v>
      </c>
      <c r="E12" s="14" t="s">
        <v>241</v>
      </c>
      <c r="F12" s="10" t="s">
        <v>298</v>
      </c>
    </row>
    <row r="13" spans="1:6" ht="19.5" customHeight="1">
      <c r="A13" s="1" t="s">
        <v>313</v>
      </c>
      <c r="B13" s="18" t="s">
        <v>9</v>
      </c>
      <c r="C13" s="7" t="s">
        <v>90</v>
      </c>
      <c r="D13" s="13" t="s">
        <v>109</v>
      </c>
      <c r="E13" s="14" t="s">
        <v>260</v>
      </c>
      <c r="F13" s="15" t="s">
        <v>299</v>
      </c>
    </row>
    <row r="14" spans="1:6" ht="12.45">
      <c r="A14" s="1" t="s">
        <v>70</v>
      </c>
      <c r="B14" s="16" t="s">
        <v>10</v>
      </c>
      <c r="C14" s="12" t="s">
        <v>91</v>
      </c>
      <c r="D14" s="8" t="s">
        <v>177</v>
      </c>
      <c r="E14" s="14" t="s">
        <v>242</v>
      </c>
      <c r="F14" s="10" t="s">
        <v>300</v>
      </c>
    </row>
    <row r="15" spans="1:6" ht="12.45">
      <c r="A15" s="1" t="s">
        <v>71</v>
      </c>
      <c r="B15" s="19" t="s">
        <v>155</v>
      </c>
      <c r="C15" s="12" t="s">
        <v>141</v>
      </c>
      <c r="D15" s="13" t="s">
        <v>110</v>
      </c>
      <c r="E15" s="14" t="s">
        <v>243</v>
      </c>
      <c r="F15" s="15" t="s">
        <v>301</v>
      </c>
    </row>
    <row r="16" spans="1:6" ht="12.45">
      <c r="A16" s="1" t="s">
        <v>72</v>
      </c>
      <c r="B16" s="16" t="s">
        <v>11</v>
      </c>
      <c r="C16" s="12" t="s">
        <v>142</v>
      </c>
      <c r="D16" s="8" t="s">
        <v>111</v>
      </c>
      <c r="E16" s="14" t="s">
        <v>244</v>
      </c>
      <c r="F16" s="10" t="s">
        <v>302</v>
      </c>
    </row>
    <row r="17" spans="1:6" ht="12.45">
      <c r="A17" s="1" t="s">
        <v>0</v>
      </c>
      <c r="B17" s="18" t="s">
        <v>12</v>
      </c>
      <c r="C17" s="7" t="s">
        <v>143</v>
      </c>
      <c r="D17" s="8" t="s">
        <v>112</v>
      </c>
      <c r="E17" s="14" t="s">
        <v>245</v>
      </c>
      <c r="F17" s="15" t="s">
        <v>303</v>
      </c>
    </row>
    <row r="18" spans="1:6" ht="15" customHeight="1">
      <c r="B18" s="16" t="s">
        <v>13</v>
      </c>
      <c r="C18" s="12" t="s">
        <v>144</v>
      </c>
      <c r="D18" s="13" t="s">
        <v>113</v>
      </c>
      <c r="E18" s="14" t="s">
        <v>261</v>
      </c>
      <c r="F18" s="10" t="s">
        <v>304</v>
      </c>
    </row>
    <row r="19" spans="1:6" ht="61.75">
      <c r="B19" s="18" t="s">
        <v>284</v>
      </c>
      <c r="C19" s="7" t="s">
        <v>145</v>
      </c>
      <c r="D19" s="8" t="s">
        <v>114</v>
      </c>
      <c r="E19" s="14" t="s">
        <v>246</v>
      </c>
      <c r="F19" s="15" t="s">
        <v>305</v>
      </c>
    </row>
    <row r="20" spans="1:6" ht="12.45">
      <c r="B20" s="7" t="s">
        <v>14</v>
      </c>
      <c r="C20" s="12" t="s">
        <v>94</v>
      </c>
      <c r="D20" s="13" t="s">
        <v>115</v>
      </c>
      <c r="E20" s="14" t="s">
        <v>247</v>
      </c>
      <c r="F20" s="10" t="s">
        <v>306</v>
      </c>
    </row>
    <row r="21" spans="1:6" ht="12.45">
      <c r="B21" s="11" t="s">
        <v>156</v>
      </c>
      <c r="C21" s="7" t="s">
        <v>95</v>
      </c>
      <c r="D21" s="8" t="s">
        <v>116</v>
      </c>
      <c r="E21" s="14" t="s">
        <v>262</v>
      </c>
      <c r="F21" s="15" t="s">
        <v>307</v>
      </c>
    </row>
    <row r="22" spans="1:6" ht="12.45">
      <c r="B22" s="7" t="s">
        <v>15</v>
      </c>
      <c r="C22" s="12" t="s">
        <v>96</v>
      </c>
      <c r="D22" s="8" t="s">
        <v>117</v>
      </c>
      <c r="E22" s="14" t="s">
        <v>248</v>
      </c>
      <c r="F22" s="10" t="s">
        <v>308</v>
      </c>
    </row>
    <row r="23" spans="1:6" ht="12.45">
      <c r="B23" s="12" t="s">
        <v>16</v>
      </c>
      <c r="C23" s="7" t="s">
        <v>97</v>
      </c>
      <c r="D23" s="13" t="s">
        <v>118</v>
      </c>
      <c r="E23" s="14" t="s">
        <v>263</v>
      </c>
      <c r="F23" s="15" t="s">
        <v>309</v>
      </c>
    </row>
    <row r="24" spans="1:6" ht="15.75" customHeight="1">
      <c r="B24" s="6" t="s">
        <v>157</v>
      </c>
      <c r="C24" s="12" t="s">
        <v>98</v>
      </c>
      <c r="D24" s="8" t="s">
        <v>119</v>
      </c>
      <c r="E24" s="14" t="s">
        <v>285</v>
      </c>
      <c r="F24" s="10" t="s">
        <v>310</v>
      </c>
    </row>
    <row r="25" spans="1:6" ht="13.75">
      <c r="B25" s="12" t="s">
        <v>17</v>
      </c>
      <c r="C25" s="7" t="s">
        <v>99</v>
      </c>
      <c r="D25" s="13" t="s">
        <v>120</v>
      </c>
      <c r="E25" s="9" t="s">
        <v>231</v>
      </c>
      <c r="F25" s="15" t="s">
        <v>311</v>
      </c>
    </row>
    <row r="26" spans="1:6" ht="12.45">
      <c r="B26" s="7" t="s">
        <v>18</v>
      </c>
      <c r="C26" s="12" t="s">
        <v>226</v>
      </c>
      <c r="D26" s="8" t="s">
        <v>121</v>
      </c>
      <c r="E26" s="14" t="s">
        <v>249</v>
      </c>
      <c r="F26" s="10" t="s">
        <v>312</v>
      </c>
    </row>
    <row r="27" spans="1:6">
      <c r="B27" s="11" t="s">
        <v>158</v>
      </c>
      <c r="C27" s="7" t="s">
        <v>227</v>
      </c>
      <c r="D27" s="8" t="s">
        <v>122</v>
      </c>
      <c r="E27" s="14" t="s">
        <v>250</v>
      </c>
      <c r="F27" s="4" t="e">
        <f>IF(+#REF!="","",+#REF!)</f>
        <v>#REF!</v>
      </c>
    </row>
    <row r="28" spans="1:6">
      <c r="B28" s="7" t="s">
        <v>19</v>
      </c>
      <c r="C28" s="7" t="s">
        <v>228</v>
      </c>
      <c r="D28" s="13" t="s">
        <v>123</v>
      </c>
      <c r="E28" s="14" t="s">
        <v>251</v>
      </c>
      <c r="F28" s="4" t="e">
        <f>IF(+#REF!="","",+#REF!)</f>
        <v>#REF!</v>
      </c>
    </row>
    <row r="29" spans="1:6">
      <c r="B29" s="12" t="s">
        <v>20</v>
      </c>
      <c r="C29" s="12" t="s">
        <v>225</v>
      </c>
      <c r="D29" s="8" t="s">
        <v>124</v>
      </c>
      <c r="E29" s="14" t="s">
        <v>252</v>
      </c>
      <c r="F29" s="4" t="e">
        <f>IF(+#REF!="","",+#REF!)</f>
        <v>#REF!</v>
      </c>
    </row>
    <row r="30" spans="1:6">
      <c r="B30" s="6" t="s">
        <v>159</v>
      </c>
      <c r="C30" s="7" t="s">
        <v>229</v>
      </c>
      <c r="D30" s="13" t="s">
        <v>125</v>
      </c>
      <c r="E30" s="14" t="s">
        <v>253</v>
      </c>
      <c r="F30" s="4" t="e">
        <f>IF(+#REF!="","",+#REF!)</f>
        <v>#REF!</v>
      </c>
    </row>
    <row r="31" spans="1:6">
      <c r="B31" s="12" t="s">
        <v>21</v>
      </c>
      <c r="C31" s="12" t="s">
        <v>219</v>
      </c>
      <c r="D31" s="8" t="s">
        <v>126</v>
      </c>
      <c r="E31" s="14" t="s">
        <v>254</v>
      </c>
      <c r="F31" s="4" t="e">
        <f>IF(+#REF!="","",+#REF!)</f>
        <v>#REF!</v>
      </c>
    </row>
    <row r="32" spans="1:6">
      <c r="B32" s="7" t="s">
        <v>22</v>
      </c>
      <c r="C32" s="7" t="s">
        <v>220</v>
      </c>
      <c r="D32" s="8" t="s">
        <v>127</v>
      </c>
      <c r="E32" s="14" t="s">
        <v>255</v>
      </c>
      <c r="F32" s="4" t="e">
        <f>IF(+#REF!="","",+#REF!)</f>
        <v>#REF!</v>
      </c>
    </row>
    <row r="33" spans="2:6" ht="13.5" customHeight="1">
      <c r="B33" s="11" t="s">
        <v>160</v>
      </c>
      <c r="C33" s="12" t="s">
        <v>221</v>
      </c>
      <c r="D33" s="13" t="s">
        <v>128</v>
      </c>
      <c r="E33" s="14" t="s">
        <v>256</v>
      </c>
      <c r="F33" s="4" t="e">
        <f>IF(+#REF!="","",+#REF!)</f>
        <v>#REF!</v>
      </c>
    </row>
    <row r="34" spans="2:6">
      <c r="B34" s="7" t="s">
        <v>23</v>
      </c>
      <c r="C34" s="7" t="s">
        <v>222</v>
      </c>
      <c r="D34" s="8" t="s">
        <v>129</v>
      </c>
      <c r="E34" s="14" t="s">
        <v>257</v>
      </c>
      <c r="F34" s="4" t="e">
        <f>IF(+#REF!="","",+#REF!)</f>
        <v>#REF!</v>
      </c>
    </row>
    <row r="35" spans="2:6" ht="15" customHeight="1">
      <c r="B35" s="12" t="s">
        <v>24</v>
      </c>
      <c r="C35" s="12" t="s">
        <v>223</v>
      </c>
      <c r="D35" s="13" t="s">
        <v>130</v>
      </c>
      <c r="E35" s="14" t="s">
        <v>264</v>
      </c>
      <c r="F35" s="4" t="e">
        <f>IF(+#REF!="","",+#REF!)</f>
        <v>#REF!</v>
      </c>
    </row>
    <row r="36" spans="2:6" ht="20.6">
      <c r="B36" s="16" t="s">
        <v>25</v>
      </c>
      <c r="C36" s="12" t="s">
        <v>224</v>
      </c>
      <c r="D36" s="8" t="s">
        <v>131</v>
      </c>
      <c r="E36" s="14" t="s">
        <v>258</v>
      </c>
      <c r="F36" s="4" t="e">
        <f>IF(+#REF!="","",+#REF!)</f>
        <v>#REF!</v>
      </c>
    </row>
    <row r="37" spans="2:6">
      <c r="B37" s="12" t="s">
        <v>26</v>
      </c>
      <c r="C37" s="7"/>
      <c r="D37" s="8" t="s">
        <v>132</v>
      </c>
      <c r="E37" s="14" t="s">
        <v>286</v>
      </c>
      <c r="F37" s="4" t="e">
        <f>IF(+#REF!="","",+#REF!)</f>
        <v>#REF!</v>
      </c>
    </row>
    <row r="38" spans="2:6">
      <c r="B38" s="7" t="s">
        <v>27</v>
      </c>
      <c r="C38" s="12"/>
      <c r="D38" s="13" t="s">
        <v>133</v>
      </c>
      <c r="E38" s="14" t="s">
        <v>287</v>
      </c>
      <c r="F38" s="4" t="e">
        <f>IF(+#REF!="","",+#REF!)</f>
        <v>#REF!</v>
      </c>
    </row>
    <row r="39" spans="2:6" ht="12.75" customHeight="1">
      <c r="B39" s="11" t="s">
        <v>161</v>
      </c>
      <c r="C39" s="7"/>
      <c r="D39" s="8" t="s">
        <v>134</v>
      </c>
      <c r="E39" s="9" t="s">
        <v>265</v>
      </c>
      <c r="F39" s="4" t="e">
        <f>IF(+#REF!="","",+#REF!)</f>
        <v>#REF!</v>
      </c>
    </row>
    <row r="40" spans="2:6">
      <c r="B40" s="7" t="s">
        <v>28</v>
      </c>
      <c r="C40" s="12"/>
      <c r="D40" s="13" t="s">
        <v>100</v>
      </c>
      <c r="E40" s="20" t="s">
        <v>314</v>
      </c>
      <c r="F40" s="4" t="e">
        <f>IF(+#REF!="","",+#REF!)</f>
        <v>#REF!</v>
      </c>
    </row>
    <row r="41" spans="2:6">
      <c r="B41" s="12" t="s">
        <v>29</v>
      </c>
      <c r="C41" s="7"/>
      <c r="D41" s="8" t="s">
        <v>101</v>
      </c>
      <c r="E41" s="20" t="s">
        <v>315</v>
      </c>
      <c r="F41" s="4" t="e">
        <f>IF(+#REF!="","",+#REF!)</f>
        <v>#REF!</v>
      </c>
    </row>
    <row r="42" spans="2:6">
      <c r="B42" s="7" t="s">
        <v>30</v>
      </c>
      <c r="C42" s="12"/>
      <c r="D42" s="8" t="s">
        <v>102</v>
      </c>
      <c r="E42" s="21" t="s">
        <v>316</v>
      </c>
      <c r="F42" s="4" t="e">
        <f>IF(+#REF!="","",+#REF!)</f>
        <v>#REF!</v>
      </c>
    </row>
    <row r="43" spans="2:6">
      <c r="B43" s="11" t="s">
        <v>162</v>
      </c>
      <c r="C43" s="7"/>
      <c r="D43" s="13" t="s">
        <v>135</v>
      </c>
      <c r="E43" s="20" t="s">
        <v>317</v>
      </c>
      <c r="F43" s="4" t="e">
        <f>IF(+#REF!="","",+#REF!)</f>
        <v>#REF!</v>
      </c>
    </row>
    <row r="44" spans="2:6">
      <c r="B44" s="7" t="s">
        <v>31</v>
      </c>
      <c r="C44" s="12"/>
      <c r="D44" s="8" t="s">
        <v>136</v>
      </c>
      <c r="E44" s="21" t="s">
        <v>318</v>
      </c>
      <c r="F44" s="4" t="e">
        <f>IF(+#REF!="","",+#REF!)</f>
        <v>#REF!</v>
      </c>
    </row>
    <row r="45" spans="2:6">
      <c r="B45" s="12" t="s">
        <v>32</v>
      </c>
      <c r="C45" s="7"/>
      <c r="D45" s="13" t="s">
        <v>137</v>
      </c>
      <c r="E45" s="20" t="s">
        <v>319</v>
      </c>
      <c r="F45" s="4" t="e">
        <f>IF(+#REF!="","",+#REF!)</f>
        <v>#REF!</v>
      </c>
    </row>
    <row r="46" spans="2:6">
      <c r="B46" s="6" t="s">
        <v>163</v>
      </c>
      <c r="C46" s="12"/>
      <c r="D46" s="8" t="s">
        <v>138</v>
      </c>
      <c r="E46" s="21" t="s">
        <v>320</v>
      </c>
      <c r="F46" s="4" t="e">
        <f>IF(+#REF!="","",+#REF!)</f>
        <v>#REF!</v>
      </c>
    </row>
    <row r="47" spans="2:6">
      <c r="B47" s="12" t="s">
        <v>33</v>
      </c>
      <c r="C47" s="7"/>
      <c r="D47" s="8" t="s">
        <v>139</v>
      </c>
      <c r="E47" s="20" t="s">
        <v>321</v>
      </c>
      <c r="F47" s="4" t="e">
        <f>IF(+#REF!="","",+#REF!)</f>
        <v>#REF!</v>
      </c>
    </row>
    <row r="48" spans="2:6">
      <c r="B48" s="6" t="s">
        <v>164</v>
      </c>
      <c r="C48" s="12"/>
      <c r="D48" s="13" t="s">
        <v>140</v>
      </c>
      <c r="E48" s="21" t="s">
        <v>322</v>
      </c>
      <c r="F48" s="4" t="e">
        <f>IF(+#REF!="","",+#REF!)</f>
        <v>#REF!</v>
      </c>
    </row>
    <row r="49" spans="2:6">
      <c r="B49" s="12" t="s">
        <v>34</v>
      </c>
      <c r="C49" s="7"/>
      <c r="D49" s="8"/>
      <c r="E49" s="20" t="s">
        <v>323</v>
      </c>
      <c r="F49" s="4" t="e">
        <f>IF(+#REF!="","",+#REF!)</f>
        <v>#REF!</v>
      </c>
    </row>
    <row r="50" spans="2:6">
      <c r="B50" s="7" t="s">
        <v>35</v>
      </c>
      <c r="C50" s="12"/>
      <c r="D50" s="13"/>
      <c r="E50" s="21" t="s">
        <v>324</v>
      </c>
      <c r="F50" s="4" t="e">
        <f>IF(+#REF!="","",+#REF!)</f>
        <v>#REF!</v>
      </c>
    </row>
    <row r="51" spans="2:6">
      <c r="B51" s="12" t="s">
        <v>36</v>
      </c>
      <c r="C51" s="7"/>
      <c r="D51" s="8"/>
      <c r="E51" s="20" t="s">
        <v>325</v>
      </c>
      <c r="F51" s="4" t="e">
        <f>IF(+#REF!="","",+#REF!)</f>
        <v>#REF!</v>
      </c>
    </row>
    <row r="52" spans="2:6">
      <c r="B52" s="6" t="s">
        <v>165</v>
      </c>
      <c r="C52" s="12"/>
      <c r="D52" s="8"/>
      <c r="E52" s="21" t="s">
        <v>326</v>
      </c>
      <c r="F52" s="4" t="e">
        <f>IF(+#REF!="","",+#REF!)</f>
        <v>#REF!</v>
      </c>
    </row>
    <row r="53" spans="2:6">
      <c r="B53" s="12" t="s">
        <v>37</v>
      </c>
      <c r="C53" s="7"/>
      <c r="D53" s="13"/>
      <c r="E53" s="20" t="s">
        <v>327</v>
      </c>
      <c r="F53" s="4" t="e">
        <f>IF(+#REF!="","",+#REF!)</f>
        <v>#REF!</v>
      </c>
    </row>
    <row r="54" spans="2:6" ht="13.75">
      <c r="B54" s="7" t="s">
        <v>38</v>
      </c>
      <c r="C54" s="12"/>
      <c r="D54" s="8"/>
      <c r="E54" s="9" t="s">
        <v>283</v>
      </c>
      <c r="F54" s="4" t="e">
        <f>IF(+#REF!="","",+#REF!)</f>
        <v>#REF!</v>
      </c>
    </row>
    <row r="55" spans="2:6">
      <c r="B55" s="12" t="s">
        <v>39</v>
      </c>
      <c r="C55" s="7"/>
      <c r="D55" s="13"/>
      <c r="E55" s="14" t="s">
        <v>266</v>
      </c>
      <c r="F55" s="4" t="e">
        <f>IF(+#REF!="","",+#REF!)</f>
        <v>#REF!</v>
      </c>
    </row>
    <row r="56" spans="2:6">
      <c r="B56" s="7" t="s">
        <v>40</v>
      </c>
      <c r="C56" s="12"/>
      <c r="D56" s="8"/>
      <c r="E56" s="14" t="s">
        <v>267</v>
      </c>
      <c r="F56" s="4" t="e">
        <f>IF(+#REF!="","",+#REF!)</f>
        <v>#REF!</v>
      </c>
    </row>
    <row r="57" spans="2:6">
      <c r="B57" s="12" t="s">
        <v>41</v>
      </c>
      <c r="C57" s="7"/>
      <c r="D57" s="8"/>
      <c r="E57" s="14" t="s">
        <v>268</v>
      </c>
      <c r="F57" s="4" t="e">
        <f>IF(+#REF!="","",+#REF!)</f>
        <v>#REF!</v>
      </c>
    </row>
    <row r="58" spans="2:6">
      <c r="B58" s="6" t="s">
        <v>166</v>
      </c>
      <c r="C58" s="12"/>
      <c r="D58" s="13"/>
      <c r="E58" s="14" t="s">
        <v>269</v>
      </c>
      <c r="F58" s="4" t="e">
        <f>IF(+#REF!="","",+#REF!)</f>
        <v>#REF!</v>
      </c>
    </row>
    <row r="59" spans="2:6" ht="13.75">
      <c r="B59" s="12" t="s">
        <v>42</v>
      </c>
      <c r="C59" s="22" t="s">
        <v>179</v>
      </c>
      <c r="D59" s="8"/>
      <c r="E59" s="14" t="s">
        <v>270</v>
      </c>
      <c r="F59" s="4" t="e">
        <f>IF(+#REF!="","",+#REF!)</f>
        <v>#REF!</v>
      </c>
    </row>
    <row r="60" spans="2:6">
      <c r="B60" s="7" t="s">
        <v>43</v>
      </c>
      <c r="C60" s="23" t="s">
        <v>178</v>
      </c>
      <c r="D60" s="13"/>
      <c r="E60" s="14" t="s">
        <v>271</v>
      </c>
      <c r="F60" s="4" t="e">
        <f>IF(+#REF!="","",+#REF!)</f>
        <v>#REF!</v>
      </c>
    </row>
    <row r="61" spans="2:6">
      <c r="B61" s="11" t="s">
        <v>167</v>
      </c>
      <c r="C61" s="23" t="s">
        <v>180</v>
      </c>
      <c r="D61" s="8"/>
      <c r="E61" s="14" t="s">
        <v>272</v>
      </c>
      <c r="F61" s="4" t="e">
        <f>IF(+#REF!="","",+#REF!)</f>
        <v>#REF!</v>
      </c>
    </row>
    <row r="62" spans="2:6">
      <c r="B62" s="7" t="s">
        <v>44</v>
      </c>
      <c r="C62" s="23" t="s">
        <v>181</v>
      </c>
      <c r="D62" s="8"/>
      <c r="E62" s="14" t="s">
        <v>273</v>
      </c>
      <c r="F62" s="4" t="e">
        <f>IF(+#REF!="","",+#REF!)</f>
        <v>#REF!</v>
      </c>
    </row>
    <row r="63" spans="2:6">
      <c r="B63" s="12" t="s">
        <v>45</v>
      </c>
      <c r="C63" s="23" t="s">
        <v>182</v>
      </c>
      <c r="D63" s="13"/>
      <c r="E63" s="14" t="s">
        <v>274</v>
      </c>
      <c r="F63" s="4" t="e">
        <f>IF(+#REF!="","",+#REF!)</f>
        <v>#REF!</v>
      </c>
    </row>
    <row r="64" spans="2:6">
      <c r="B64" s="7" t="s">
        <v>46</v>
      </c>
      <c r="C64" s="23" t="s">
        <v>183</v>
      </c>
      <c r="D64" s="8"/>
      <c r="E64" s="14" t="s">
        <v>275</v>
      </c>
      <c r="F64" s="4" t="e">
        <f>IF(+#REF!="","",+#REF!)</f>
        <v>#REF!</v>
      </c>
    </row>
    <row r="65" spans="2:6">
      <c r="B65" s="12" t="s">
        <v>47</v>
      </c>
      <c r="C65" s="23" t="s">
        <v>184</v>
      </c>
      <c r="D65" s="13"/>
      <c r="E65" s="14" t="s">
        <v>276</v>
      </c>
      <c r="F65" s="4" t="e">
        <f>IF(+#REF!="","",+#REF!)</f>
        <v>#REF!</v>
      </c>
    </row>
    <row r="66" spans="2:6" ht="12.45">
      <c r="B66" s="6" t="s">
        <v>168</v>
      </c>
      <c r="C66" s="23" t="s">
        <v>185</v>
      </c>
      <c r="D66" s="8"/>
      <c r="E66" s="24" t="s">
        <v>232</v>
      </c>
      <c r="F66" s="4" t="e">
        <f>IF(+#REF!="","",+#REF!)</f>
        <v>#REF!</v>
      </c>
    </row>
    <row r="67" spans="2:6">
      <c r="B67" s="12" t="s">
        <v>48</v>
      </c>
      <c r="C67" s="23" t="s">
        <v>186</v>
      </c>
      <c r="D67" s="8"/>
      <c r="E67" s="14" t="s">
        <v>277</v>
      </c>
      <c r="F67" s="4" t="e">
        <f>IF(+#REF!="","",+#REF!)</f>
        <v>#REF!</v>
      </c>
    </row>
    <row r="68" spans="2:6">
      <c r="B68" s="7" t="s">
        <v>49</v>
      </c>
      <c r="C68" s="25"/>
      <c r="D68" s="13"/>
      <c r="E68" s="14" t="s">
        <v>278</v>
      </c>
      <c r="F68" s="4" t="e">
        <f>IF(+#REF!="","",+#REF!)</f>
        <v>#REF!</v>
      </c>
    </row>
    <row r="69" spans="2:6">
      <c r="B69" s="11" t="s">
        <v>169</v>
      </c>
      <c r="C69" s="26"/>
      <c r="D69" s="8"/>
      <c r="E69" s="14" t="s">
        <v>279</v>
      </c>
      <c r="F69" s="4" t="e">
        <f>IF(+#REF!="","",+#REF!)</f>
        <v>#REF!</v>
      </c>
    </row>
    <row r="70" spans="2:6" ht="82.3">
      <c r="B70" s="16" t="s">
        <v>67</v>
      </c>
      <c r="C70" s="27"/>
      <c r="D70" s="13"/>
      <c r="E70" s="14" t="s">
        <v>280</v>
      </c>
      <c r="F70" s="4" t="e">
        <f>IF(+#REF!="","",+#REF!)</f>
        <v>#REF!</v>
      </c>
    </row>
    <row r="71" spans="2:6">
      <c r="B71" s="11" t="s">
        <v>170</v>
      </c>
      <c r="C71" s="26" t="s">
        <v>187</v>
      </c>
      <c r="D71" s="8"/>
      <c r="E71" s="14" t="s">
        <v>281</v>
      </c>
      <c r="F71" s="4" t="e">
        <f>IF(+#REF!="","",+#REF!)</f>
        <v>#REF!</v>
      </c>
    </row>
    <row r="72" spans="2:6">
      <c r="B72" s="7" t="s">
        <v>50</v>
      </c>
      <c r="C72" s="26" t="s">
        <v>188</v>
      </c>
      <c r="D72" s="8"/>
      <c r="E72" s="14" t="s">
        <v>282</v>
      </c>
      <c r="F72" s="4" t="e">
        <f>IF(+#REF!="","",+#REF!)</f>
        <v>#REF!</v>
      </c>
    </row>
    <row r="73" spans="2:6">
      <c r="B73" s="12" t="s">
        <v>51</v>
      </c>
      <c r="C73" s="26" t="s">
        <v>189</v>
      </c>
      <c r="D73" s="13"/>
      <c r="E73" s="14"/>
      <c r="F73" s="4" t="e">
        <f>IF(+#REF!="","",+#REF!)</f>
        <v>#REF!</v>
      </c>
    </row>
    <row r="74" spans="2:6">
      <c r="B74" s="7" t="s">
        <v>52</v>
      </c>
      <c r="C74" s="26" t="s">
        <v>190</v>
      </c>
      <c r="D74" s="8"/>
      <c r="E74" s="14"/>
      <c r="F74" s="4" t="e">
        <f>IF(+#REF!="","",+#REF!)</f>
        <v>#REF!</v>
      </c>
    </row>
    <row r="75" spans="2:6">
      <c r="B75" s="11" t="s">
        <v>171</v>
      </c>
      <c r="C75" s="26" t="s">
        <v>191</v>
      </c>
      <c r="D75" s="13"/>
      <c r="F75" s="4" t="e">
        <f>IF(+#REF!="","",+#REF!)</f>
        <v>#REF!</v>
      </c>
    </row>
    <row r="76" spans="2:6" ht="12.45">
      <c r="B76" s="7" t="s">
        <v>53</v>
      </c>
      <c r="C76" s="26" t="s">
        <v>192</v>
      </c>
      <c r="E76" s="29" t="s">
        <v>330</v>
      </c>
      <c r="F76" s="4" t="e">
        <f>IF(+#REF!="","",+#REF!)</f>
        <v>#REF!</v>
      </c>
    </row>
    <row r="77" spans="2:6">
      <c r="B77" s="12" t="s">
        <v>54</v>
      </c>
      <c r="C77" s="26" t="s">
        <v>193</v>
      </c>
    </row>
    <row r="78" spans="2:6">
      <c r="B78" s="6" t="s">
        <v>172</v>
      </c>
      <c r="C78" s="26" t="s">
        <v>194</v>
      </c>
    </row>
    <row r="79" spans="2:6">
      <c r="B79" s="12" t="s">
        <v>55</v>
      </c>
      <c r="C79" s="26" t="s">
        <v>195</v>
      </c>
    </row>
    <row r="80" spans="2:6">
      <c r="B80" s="7" t="s">
        <v>56</v>
      </c>
      <c r="C80" s="26" t="s">
        <v>196</v>
      </c>
    </row>
    <row r="81" spans="2:3">
      <c r="B81" s="12" t="s">
        <v>57</v>
      </c>
      <c r="C81" s="26" t="s">
        <v>197</v>
      </c>
    </row>
    <row r="82" spans="2:3" ht="20.6">
      <c r="B82" s="16" t="s">
        <v>58</v>
      </c>
      <c r="C82" s="26" t="s">
        <v>198</v>
      </c>
    </row>
    <row r="83" spans="2:3">
      <c r="B83" s="11" t="s">
        <v>173</v>
      </c>
      <c r="C83" s="26" t="s">
        <v>199</v>
      </c>
    </row>
    <row r="84" spans="2:3">
      <c r="B84" s="7" t="s">
        <v>59</v>
      </c>
      <c r="C84" s="26" t="s">
        <v>200</v>
      </c>
    </row>
    <row r="85" spans="2:3">
      <c r="B85" s="12" t="s">
        <v>77</v>
      </c>
      <c r="C85" s="26" t="s">
        <v>201</v>
      </c>
    </row>
    <row r="86" spans="2:3" ht="20.6">
      <c r="B86" s="16" t="s">
        <v>60</v>
      </c>
      <c r="C86" s="26" t="s">
        <v>202</v>
      </c>
    </row>
    <row r="87" spans="2:3">
      <c r="B87" s="12" t="s">
        <v>61</v>
      </c>
      <c r="C87" s="26" t="s">
        <v>203</v>
      </c>
    </row>
    <row r="88" spans="2:3">
      <c r="B88" s="16" t="s">
        <v>62</v>
      </c>
      <c r="C88" s="26" t="s">
        <v>204</v>
      </c>
    </row>
    <row r="89" spans="2:3">
      <c r="B89" s="11" t="s">
        <v>174</v>
      </c>
      <c r="C89" s="26" t="s">
        <v>205</v>
      </c>
    </row>
    <row r="90" spans="2:3" ht="25.5" customHeight="1">
      <c r="B90" s="16" t="s">
        <v>63</v>
      </c>
      <c r="C90" s="26" t="s">
        <v>206</v>
      </c>
    </row>
    <row r="91" spans="2:3" ht="20.6">
      <c r="B91" s="18" t="s">
        <v>64</v>
      </c>
      <c r="C91" s="26" t="s">
        <v>207</v>
      </c>
    </row>
    <row r="92" spans="2:3" ht="41.15">
      <c r="B92" s="16" t="s">
        <v>66</v>
      </c>
      <c r="C92" s="26" t="s">
        <v>208</v>
      </c>
    </row>
    <row r="93" spans="2:3" ht="20.6">
      <c r="B93" s="18" t="s">
        <v>65</v>
      </c>
      <c r="C93" s="26" t="s">
        <v>209</v>
      </c>
    </row>
    <row r="94" spans="2:3">
      <c r="B94" s="2"/>
      <c r="C94" s="26" t="s">
        <v>210</v>
      </c>
    </row>
    <row r="95" spans="2:3">
      <c r="C95" s="26" t="s">
        <v>211</v>
      </c>
    </row>
    <row r="96" spans="2:3">
      <c r="C96" s="26" t="s">
        <v>212</v>
      </c>
    </row>
    <row r="97" spans="3:3">
      <c r="C97" s="26" t="s">
        <v>213</v>
      </c>
    </row>
    <row r="98" spans="3:3">
      <c r="C98" s="26" t="s">
        <v>214</v>
      </c>
    </row>
    <row r="99" spans="3:3">
      <c r="C99" s="26" t="s">
        <v>215</v>
      </c>
    </row>
    <row r="100" spans="3:3">
      <c r="C100" s="26" t="s">
        <v>216</v>
      </c>
    </row>
    <row r="101" spans="3:3">
      <c r="C101" s="26" t="s">
        <v>217</v>
      </c>
    </row>
    <row r="102" spans="3:3">
      <c r="C102" s="26" t="s">
        <v>218</v>
      </c>
    </row>
    <row r="103" spans="3:3">
      <c r="C103" s="26"/>
    </row>
    <row r="104" spans="3:3">
      <c r="C104" s="26"/>
    </row>
    <row r="105" spans="3:3">
      <c r="C105" s="26"/>
    </row>
    <row r="106" spans="3:3">
      <c r="C106" s="26"/>
    </row>
    <row r="107" spans="3:3">
      <c r="C107" s="26"/>
    </row>
    <row r="108" spans="3:3">
      <c r="C108" s="26"/>
    </row>
    <row r="109" spans="3:3">
      <c r="C109" s="26"/>
    </row>
    <row r="110" spans="3:3">
      <c r="C110" s="26"/>
    </row>
  </sheetData>
  <sheetProtection algorithmName="SHA-512" hashValue="TW1cRyt1aCq1xANIttqB3xwKGjHYXMDZGvynBoXzmyw8mkbZtDr9ipja0uCD6pfT7S59SrTc9F9v3vpZ7JwODw==" saltValue="oyFhciZ9cyUT18UmqVfOgA==" spinCount="100000" sheet="1" objects="1" scenarios="1" selectLockedCells="1" selectUn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pageSetUpPr fitToPage="1"/>
  </sheetPr>
  <dimension ref="A4:H34"/>
  <sheetViews>
    <sheetView topLeftCell="A12" zoomScale="69" zoomScaleNormal="69" workbookViewId="0">
      <selection activeCell="G26" sqref="G26"/>
    </sheetView>
  </sheetViews>
  <sheetFormatPr baseColWidth="10" defaultRowHeight="12"/>
  <cols>
    <col min="1" max="1" width="13.4609375" customWidth="1"/>
    <col min="2" max="2" width="13" customWidth="1"/>
    <col min="3" max="3" width="16.3046875" customWidth="1"/>
    <col min="5" max="5" width="9.07421875" customWidth="1"/>
    <col min="6" max="6" width="13.765625" customWidth="1"/>
    <col min="8" max="8" width="7.765625" customWidth="1"/>
  </cols>
  <sheetData>
    <row r="4" spans="1:7" ht="32.6">
      <c r="A4" s="94"/>
      <c r="D4" s="397" t="s">
        <v>334</v>
      </c>
      <c r="E4" s="399" t="s">
        <v>737</v>
      </c>
      <c r="F4" s="399"/>
    </row>
    <row r="5" spans="1:7" ht="32.6">
      <c r="A5" s="94"/>
      <c r="D5" s="398"/>
      <c r="E5" s="399"/>
      <c r="F5" s="399"/>
    </row>
    <row r="6" spans="1:7" ht="32.6">
      <c r="A6" s="94"/>
    </row>
    <row r="9" spans="1:7" ht="76.75" customHeight="1">
      <c r="C9" s="392" t="s">
        <v>544</v>
      </c>
      <c r="D9" s="393"/>
      <c r="E9" s="393"/>
      <c r="F9" s="393"/>
      <c r="G9" s="393"/>
    </row>
    <row r="10" spans="1:7" ht="32.6">
      <c r="A10" s="71"/>
      <c r="D10" s="94"/>
    </row>
    <row r="11" spans="1:7" ht="22.75">
      <c r="D11" s="95" t="s">
        <v>535</v>
      </c>
    </row>
    <row r="12" spans="1:7" ht="17.600000000000001">
      <c r="D12" s="83" t="s">
        <v>536</v>
      </c>
      <c r="E12" s="375" t="s">
        <v>735</v>
      </c>
    </row>
    <row r="13" spans="1:7" ht="15">
      <c r="A13" s="96"/>
    </row>
    <row r="14" spans="1:7" ht="15">
      <c r="A14" s="97" t="s">
        <v>537</v>
      </c>
    </row>
    <row r="15" spans="1:7" ht="15">
      <c r="A15" s="96" t="s">
        <v>538</v>
      </c>
    </row>
    <row r="16" spans="1:7" ht="15">
      <c r="A16" s="96" t="s">
        <v>539</v>
      </c>
    </row>
    <row r="17" spans="1:8" ht="15.45">
      <c r="A17" s="71"/>
    </row>
    <row r="18" spans="1:8" ht="15.9" thickBot="1">
      <c r="A18" s="71"/>
    </row>
    <row r="19" spans="1:8" ht="33.450000000000003" customHeight="1" thickBot="1">
      <c r="A19" s="98" t="s">
        <v>545</v>
      </c>
      <c r="D19" s="394"/>
      <c r="E19" s="395"/>
      <c r="F19" s="395"/>
      <c r="G19" s="396"/>
      <c r="H19" s="101"/>
    </row>
    <row r="20" spans="1:8" ht="15.45">
      <c r="A20" s="71"/>
    </row>
    <row r="21" spans="1:8" ht="15.45">
      <c r="A21" s="71"/>
    </row>
    <row r="22" spans="1:8" ht="20.149999999999999">
      <c r="A22" s="99" t="s">
        <v>540</v>
      </c>
    </row>
    <row r="23" spans="1:8" ht="15">
      <c r="A23" s="96"/>
    </row>
    <row r="24" spans="1:8" ht="15">
      <c r="A24" s="97" t="s">
        <v>541</v>
      </c>
    </row>
    <row r="25" spans="1:8" ht="21.9" customHeight="1" thickBot="1">
      <c r="D25" s="88" t="s">
        <v>546</v>
      </c>
      <c r="E25" s="88" t="s">
        <v>547</v>
      </c>
      <c r="F25" s="72"/>
      <c r="G25" s="102"/>
    </row>
    <row r="26" spans="1:8" ht="25.3" customHeight="1" thickBot="1">
      <c r="A26" s="96"/>
      <c r="F26" s="72" t="s">
        <v>548</v>
      </c>
      <c r="G26" s="390">
        <f>'grille-EP1'!G25:H25</f>
        <v>0</v>
      </c>
    </row>
    <row r="27" spans="1:8" ht="25.3" customHeight="1" thickBot="1">
      <c r="A27" s="96"/>
      <c r="F27" s="100" t="s">
        <v>518</v>
      </c>
      <c r="G27" s="385">
        <f>'grille-EP1'!G26:H26</f>
        <v>0</v>
      </c>
    </row>
    <row r="28" spans="1:8" ht="15">
      <c r="A28" s="96"/>
    </row>
    <row r="29" spans="1:8" ht="15">
      <c r="A29" s="97" t="s">
        <v>542</v>
      </c>
    </row>
    <row r="30" spans="1:8" ht="21.9" customHeight="1" thickBot="1">
      <c r="D30" s="88" t="s">
        <v>561</v>
      </c>
      <c r="E30" s="88" t="s">
        <v>549</v>
      </c>
      <c r="F30" s="72"/>
      <c r="G30" s="102"/>
    </row>
    <row r="31" spans="1:8" ht="25.3" customHeight="1" thickBot="1">
      <c r="A31" s="96"/>
      <c r="F31" s="72" t="s">
        <v>548</v>
      </c>
      <c r="G31" s="390">
        <f>'grille-EP2'!G19:H19</f>
        <v>0</v>
      </c>
    </row>
    <row r="32" spans="1:8" ht="26.15" customHeight="1" thickBot="1">
      <c r="A32" s="96"/>
      <c r="F32" s="100" t="s">
        <v>518</v>
      </c>
      <c r="G32" s="385">
        <f>'grille-EP2'!G20:H20</f>
        <v>0</v>
      </c>
    </row>
    <row r="33" spans="1:1" ht="15">
      <c r="A33" s="96"/>
    </row>
    <row r="34" spans="1:1" ht="12.9">
      <c r="A34" s="44" t="s">
        <v>543</v>
      </c>
    </row>
  </sheetData>
  <sheetProtection algorithmName="SHA-512" hashValue="16b0y3qha1Sc6bGWOIE7VSV419GKQXvwGV9QCSs02dwgEgGzg5nqs98KThMzNGt/kLQtY/RL4BRf+SBew8Zc3A==" saltValue="OmQi/zXJP9YrDXLmH/YAZg==" spinCount="100000" sheet="1" objects="1" scenarios="1"/>
  <mergeCells count="4">
    <mergeCell ref="C9:G9"/>
    <mergeCell ref="D19:G19"/>
    <mergeCell ref="D4:D5"/>
    <mergeCell ref="E4:F5"/>
  </mergeCells>
  <pageMargins left="0.7" right="0.7" top="0.75" bottom="0.75" header="0.3" footer="0.3"/>
  <pageSetup paperSize="9" scale="91"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pageSetUpPr fitToPage="1"/>
  </sheetPr>
  <dimension ref="A2:C33"/>
  <sheetViews>
    <sheetView workbookViewId="0">
      <selection activeCell="E14" sqref="E14"/>
    </sheetView>
  </sheetViews>
  <sheetFormatPr baseColWidth="10" defaultRowHeight="12"/>
  <cols>
    <col min="1" max="1" width="23.3046875" customWidth="1"/>
    <col min="2" max="2" width="31.61328125" customWidth="1"/>
    <col min="3" max="3" width="34.61328125" customWidth="1"/>
  </cols>
  <sheetData>
    <row r="2" spans="1:3" ht="15.45">
      <c r="A2" s="403" t="s">
        <v>575</v>
      </c>
      <c r="B2" s="403"/>
      <c r="C2" s="403"/>
    </row>
    <row r="3" spans="1:3" ht="15.9" thickBot="1">
      <c r="A3" s="71"/>
    </row>
    <row r="4" spans="1:3" ht="21.9" customHeight="1" thickBot="1">
      <c r="A4" s="414" t="s">
        <v>576</v>
      </c>
      <c r="B4" s="415"/>
      <c r="C4" s="416"/>
    </row>
    <row r="5" spans="1:3" ht="14.6" customHeight="1" thickBot="1">
      <c r="A5" s="172" t="s">
        <v>331</v>
      </c>
      <c r="B5" s="417" t="s">
        <v>332</v>
      </c>
      <c r="C5" s="418"/>
    </row>
    <row r="6" spans="1:3" ht="19.3" customHeight="1" thickBot="1">
      <c r="A6" s="167"/>
      <c r="B6" s="419" t="s">
        <v>333</v>
      </c>
      <c r="C6" s="420"/>
    </row>
    <row r="7" spans="1:3" ht="16.75" customHeight="1" thickBot="1">
      <c r="A7" s="167"/>
      <c r="B7" s="32" t="s">
        <v>334</v>
      </c>
      <c r="C7" s="32" t="s">
        <v>335</v>
      </c>
    </row>
    <row r="8" spans="1:3" ht="45.9" customHeight="1" thickBot="1">
      <c r="A8" s="400" t="s">
        <v>336</v>
      </c>
      <c r="B8" s="404" t="s">
        <v>337</v>
      </c>
      <c r="C8" s="405"/>
    </row>
    <row r="9" spans="1:3" ht="36.450000000000003" customHeight="1">
      <c r="A9" s="401"/>
      <c r="B9" s="34"/>
      <c r="C9" s="168" t="s">
        <v>342</v>
      </c>
    </row>
    <row r="10" spans="1:3" ht="21" customHeight="1">
      <c r="A10" s="401"/>
      <c r="B10" s="34" t="s">
        <v>338</v>
      </c>
      <c r="C10" s="34" t="s">
        <v>343</v>
      </c>
    </row>
    <row r="11" spans="1:3" ht="33.549999999999997" customHeight="1">
      <c r="A11" s="401"/>
      <c r="B11" s="34" t="s">
        <v>339</v>
      </c>
      <c r="C11" s="34" t="s">
        <v>344</v>
      </c>
    </row>
    <row r="12" spans="1:3" ht="21.9" customHeight="1">
      <c r="A12" s="401"/>
      <c r="B12" s="34" t="s">
        <v>340</v>
      </c>
      <c r="C12" s="34" t="s">
        <v>345</v>
      </c>
    </row>
    <row r="13" spans="1:3" ht="18.899999999999999" customHeight="1">
      <c r="A13" s="401"/>
      <c r="B13" s="34" t="s">
        <v>341</v>
      </c>
      <c r="C13" s="34" t="s">
        <v>346</v>
      </c>
    </row>
    <row r="14" spans="1:3" ht="24.9" customHeight="1">
      <c r="A14" s="401"/>
      <c r="B14" s="171"/>
      <c r="C14" s="34" t="s">
        <v>347</v>
      </c>
    </row>
    <row r="15" spans="1:3" ht="13.75" customHeight="1">
      <c r="A15" s="401"/>
      <c r="B15" s="36"/>
      <c r="C15" s="34" t="s">
        <v>348</v>
      </c>
    </row>
    <row r="16" spans="1:3" ht="14.6" customHeight="1" thickBot="1">
      <c r="A16" s="402"/>
      <c r="B16" s="37"/>
      <c r="C16" s="39" t="s">
        <v>349</v>
      </c>
    </row>
    <row r="17" spans="1:3" ht="27.9" customHeight="1">
      <c r="A17" s="165"/>
      <c r="B17" s="406" t="s">
        <v>351</v>
      </c>
      <c r="C17" s="406" t="s">
        <v>570</v>
      </c>
    </row>
    <row r="18" spans="1:3" ht="9" customHeight="1" thickBot="1">
      <c r="A18" s="166" t="s">
        <v>350</v>
      </c>
      <c r="B18" s="407"/>
      <c r="C18" s="407"/>
    </row>
    <row r="19" spans="1:3" ht="26.15" customHeight="1">
      <c r="A19" s="166"/>
      <c r="B19" s="173" t="s">
        <v>352</v>
      </c>
      <c r="C19" s="173"/>
    </row>
    <row r="20" spans="1:3" ht="17.600000000000001" customHeight="1">
      <c r="A20" s="40"/>
      <c r="B20" s="175" t="s">
        <v>353</v>
      </c>
      <c r="C20" s="174" t="s">
        <v>359</v>
      </c>
    </row>
    <row r="21" spans="1:3" ht="26.6" customHeight="1">
      <c r="A21" s="40"/>
      <c r="B21" s="175" t="s">
        <v>354</v>
      </c>
      <c r="C21" s="176" t="s">
        <v>360</v>
      </c>
    </row>
    <row r="22" spans="1:3" ht="18.45" customHeight="1">
      <c r="A22" s="40"/>
      <c r="B22" s="175" t="s">
        <v>355</v>
      </c>
      <c r="C22" s="176" t="s">
        <v>361</v>
      </c>
    </row>
    <row r="23" spans="1:3" ht="12.45">
      <c r="A23" s="40"/>
      <c r="B23" s="174" t="s">
        <v>356</v>
      </c>
      <c r="C23" s="177"/>
    </row>
    <row r="24" spans="1:3" ht="41.6" customHeight="1">
      <c r="A24" s="40"/>
      <c r="B24" s="175" t="s">
        <v>357</v>
      </c>
      <c r="C24" s="178"/>
    </row>
    <row r="25" spans="1:3" ht="39.450000000000003" customHeight="1" thickBot="1">
      <c r="A25" s="41"/>
      <c r="B25" s="180" t="s">
        <v>358</v>
      </c>
      <c r="C25" s="179"/>
    </row>
    <row r="26" spans="1:3" ht="34.299999999999997" customHeight="1" thickBot="1">
      <c r="A26" s="167" t="s">
        <v>362</v>
      </c>
      <c r="B26" s="408" t="s">
        <v>363</v>
      </c>
      <c r="C26" s="409"/>
    </row>
    <row r="27" spans="1:3" ht="30" customHeight="1" thickBot="1">
      <c r="A27" s="167" t="s">
        <v>364</v>
      </c>
      <c r="B27" s="42" t="s">
        <v>365</v>
      </c>
      <c r="C27" s="42" t="s">
        <v>571</v>
      </c>
    </row>
    <row r="28" spans="1:3" ht="12.45" customHeight="1">
      <c r="A28" s="400" t="s">
        <v>366</v>
      </c>
      <c r="B28" s="410" t="s">
        <v>367</v>
      </c>
      <c r="C28" s="411"/>
    </row>
    <row r="29" spans="1:3" ht="12.45" thickBot="1">
      <c r="A29" s="401"/>
      <c r="B29" s="412" t="s">
        <v>724</v>
      </c>
      <c r="C29" s="413"/>
    </row>
    <row r="30" spans="1:3" ht="48" customHeight="1">
      <c r="A30" s="400" t="s">
        <v>368</v>
      </c>
      <c r="B30" s="170" t="s">
        <v>369</v>
      </c>
      <c r="C30" s="170" t="s">
        <v>573</v>
      </c>
    </row>
    <row r="31" spans="1:3" ht="16.75" customHeight="1">
      <c r="A31" s="401"/>
      <c r="B31" s="169" t="s">
        <v>572</v>
      </c>
      <c r="C31" s="169" t="s">
        <v>574</v>
      </c>
    </row>
    <row r="32" spans="1:3" ht="16.3" customHeight="1" thickBot="1">
      <c r="A32" s="402"/>
      <c r="B32" s="37"/>
      <c r="C32" s="43" t="s">
        <v>572</v>
      </c>
    </row>
    <row r="33" spans="1:1" ht="12.9">
      <c r="A33" s="44"/>
    </row>
  </sheetData>
  <sheetProtection algorithmName="SHA-512" hashValue="xZQGtyNcp2yFPHt9isNuHUQp7MKQkdBRNYPoxELr2woTEzuSfOvwp9SQ/AcF1aH9PSj6pce53WBG9fAYVl4nEA==" saltValue="UGEZl7hquL5KTU2K58OUuQ==" spinCount="100000" sheet="1" objects="1" scenarios="1"/>
  <mergeCells count="13">
    <mergeCell ref="A30:A32"/>
    <mergeCell ref="A2:C2"/>
    <mergeCell ref="A8:A16"/>
    <mergeCell ref="B8:C8"/>
    <mergeCell ref="B17:B18"/>
    <mergeCell ref="C17:C18"/>
    <mergeCell ref="B26:C26"/>
    <mergeCell ref="A28:A29"/>
    <mergeCell ref="B28:C28"/>
    <mergeCell ref="B29:C29"/>
    <mergeCell ref="A4:C4"/>
    <mergeCell ref="B5:C5"/>
    <mergeCell ref="B6:C6"/>
  </mergeCells>
  <pageMargins left="0.7" right="0.7" top="0.75" bottom="0.75" header="0.3" footer="0.3"/>
  <pageSetup paperSize="9" scale="92"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2:C41"/>
  <sheetViews>
    <sheetView showGridLines="0" workbookViewId="0">
      <selection sqref="A1:C39"/>
    </sheetView>
  </sheetViews>
  <sheetFormatPr baseColWidth="10" defaultRowHeight="12"/>
  <cols>
    <col min="1" max="1" width="19.07421875" customWidth="1"/>
    <col min="2" max="2" width="66.4609375" customWidth="1"/>
    <col min="3" max="3" width="0.69140625" customWidth="1"/>
  </cols>
  <sheetData>
    <row r="2" spans="1:3" ht="17.149999999999999">
      <c r="B2" s="421" t="s">
        <v>370</v>
      </c>
      <c r="C2" s="421"/>
    </row>
    <row r="3" spans="1:3" ht="12.45" thickBot="1"/>
    <row r="4" spans="1:3" ht="27.45" customHeight="1" thickBot="1">
      <c r="A4" s="422" t="s">
        <v>391</v>
      </c>
      <c r="B4" s="423"/>
    </row>
    <row r="5" spans="1:3">
      <c r="A5" s="45"/>
      <c r="B5" s="48"/>
    </row>
    <row r="6" spans="1:3" ht="9.4499999999999993" customHeight="1">
      <c r="A6" s="46" t="s">
        <v>331</v>
      </c>
      <c r="B6" s="49" t="s">
        <v>332</v>
      </c>
    </row>
    <row r="7" spans="1:3" ht="9" customHeight="1" thickBot="1">
      <c r="A7" s="47"/>
      <c r="B7" s="50"/>
    </row>
    <row r="8" spans="1:3" ht="9" customHeight="1">
      <c r="A8" s="400" t="s">
        <v>371</v>
      </c>
      <c r="B8" s="51"/>
    </row>
    <row r="9" spans="1:3" ht="11.15" customHeight="1">
      <c r="A9" s="401"/>
      <c r="B9" s="52" t="s">
        <v>334</v>
      </c>
    </row>
    <row r="10" spans="1:3" ht="9.9" customHeight="1" thickBot="1">
      <c r="A10" s="402"/>
      <c r="B10" s="53"/>
    </row>
    <row r="11" spans="1:3" ht="5.15" customHeight="1">
      <c r="A11" s="400" t="s">
        <v>336</v>
      </c>
      <c r="B11" s="54"/>
    </row>
    <row r="12" spans="1:3" ht="15.9" customHeight="1">
      <c r="A12" s="401"/>
      <c r="B12" s="55" t="s">
        <v>372</v>
      </c>
    </row>
    <row r="13" spans="1:3" ht="4.3" customHeight="1" thickBot="1">
      <c r="A13" s="401"/>
      <c r="B13" s="54"/>
    </row>
    <row r="14" spans="1:3" ht="4.75" customHeight="1">
      <c r="A14" s="401"/>
      <c r="B14" s="38"/>
    </row>
    <row r="15" spans="1:3" ht="12.45">
      <c r="A15" s="401"/>
      <c r="B15" s="35" t="s">
        <v>373</v>
      </c>
    </row>
    <row r="16" spans="1:3" ht="17.149999999999999" customHeight="1">
      <c r="A16" s="401"/>
      <c r="B16" s="56" t="s">
        <v>374</v>
      </c>
    </row>
    <row r="17" spans="1:2" ht="13.85" customHeight="1">
      <c r="A17" s="401"/>
      <c r="B17" s="56" t="s">
        <v>375</v>
      </c>
    </row>
    <row r="18" spans="1:2" ht="11.15" customHeight="1">
      <c r="A18" s="401"/>
      <c r="B18" s="56" t="s">
        <v>376</v>
      </c>
    </row>
    <row r="19" spans="1:2" ht="11.6" customHeight="1">
      <c r="A19" s="401"/>
      <c r="B19" s="56" t="s">
        <v>377</v>
      </c>
    </row>
    <row r="20" spans="1:2" ht="10.75" customHeight="1">
      <c r="A20" s="401"/>
      <c r="B20" s="56" t="s">
        <v>378</v>
      </c>
    </row>
    <row r="21" spans="1:2" ht="11.6" customHeight="1">
      <c r="A21" s="401"/>
      <c r="B21" s="56" t="s">
        <v>379</v>
      </c>
    </row>
    <row r="22" spans="1:2" ht="5.6" customHeight="1">
      <c r="A22" s="401"/>
      <c r="B22" s="34"/>
    </row>
    <row r="23" spans="1:2" ht="11.15" customHeight="1">
      <c r="A23" s="401"/>
      <c r="B23" s="35" t="s">
        <v>380</v>
      </c>
    </row>
    <row r="24" spans="1:2" ht="27.45" customHeight="1" thickBot="1">
      <c r="A24" s="402"/>
      <c r="B24" s="57" t="s">
        <v>381</v>
      </c>
    </row>
    <row r="25" spans="1:2" ht="28.3" customHeight="1" thickBot="1">
      <c r="A25" s="400" t="s">
        <v>350</v>
      </c>
      <c r="B25" s="58" t="s">
        <v>382</v>
      </c>
    </row>
    <row r="26" spans="1:2" ht="5.6" customHeight="1">
      <c r="A26" s="401"/>
      <c r="B26" s="59"/>
    </row>
    <row r="27" spans="1:2" ht="24" customHeight="1">
      <c r="A27" s="401"/>
      <c r="B27" s="59" t="s">
        <v>383</v>
      </c>
    </row>
    <row r="28" spans="1:2" ht="17.600000000000001" customHeight="1">
      <c r="A28" s="401"/>
      <c r="B28" s="59" t="s">
        <v>384</v>
      </c>
    </row>
    <row r="29" spans="1:2" ht="12.45" customHeight="1">
      <c r="A29" s="401"/>
      <c r="B29" s="59" t="s">
        <v>385</v>
      </c>
    </row>
    <row r="30" spans="1:2" ht="13.75" customHeight="1">
      <c r="A30" s="401"/>
      <c r="B30" s="59" t="s">
        <v>386</v>
      </c>
    </row>
    <row r="31" spans="1:2" ht="12.45">
      <c r="A31" s="401"/>
      <c r="B31" s="59"/>
    </row>
    <row r="32" spans="1:2" ht="32.25" customHeight="1" thickBot="1">
      <c r="A32" s="402"/>
      <c r="B32" s="60" t="s">
        <v>387</v>
      </c>
    </row>
    <row r="33" spans="1:2" ht="25.3" customHeight="1" thickBot="1">
      <c r="A33" s="30" t="s">
        <v>362</v>
      </c>
      <c r="B33" s="61" t="s">
        <v>388</v>
      </c>
    </row>
    <row r="34" spans="1:2" ht="25.3" customHeight="1" thickBot="1">
      <c r="A34" s="30" t="s">
        <v>364</v>
      </c>
      <c r="B34" s="42" t="s">
        <v>365</v>
      </c>
    </row>
    <row r="35" spans="1:2" ht="1.75" customHeight="1">
      <c r="A35" s="400" t="s">
        <v>366</v>
      </c>
      <c r="B35" s="62"/>
    </row>
    <row r="36" spans="1:2" ht="15.9" customHeight="1">
      <c r="A36" s="401"/>
      <c r="B36" s="62" t="s">
        <v>389</v>
      </c>
    </row>
    <row r="37" spans="1:2" ht="13.3" customHeight="1" thickBot="1">
      <c r="A37" s="401"/>
      <c r="B37" s="357" t="s">
        <v>564</v>
      </c>
    </row>
    <row r="38" spans="1:2" ht="25.3">
      <c r="A38" s="400" t="s">
        <v>368</v>
      </c>
      <c r="B38" s="63" t="s">
        <v>390</v>
      </c>
    </row>
    <row r="39" spans="1:2" ht="12.9" thickBot="1">
      <c r="A39" s="402"/>
      <c r="B39" s="103" t="s">
        <v>725</v>
      </c>
    </row>
    <row r="40" spans="1:2" ht="12.9">
      <c r="A40" s="44"/>
    </row>
    <row r="41" spans="1:2" ht="14.15">
      <c r="A41" s="65"/>
    </row>
  </sheetData>
  <sheetProtection algorithmName="SHA-512" hashValue="je6g+6hSbp5W0FMYOYW5gDftIC5G3Iz2p6HUL8tCr6Jplrb7dKpxYq7hLmuaJ8ArVzB67pmERz6WsMZvaynyUQ==" saltValue="gQgTHVMryAlUNYLV043OdA==" spinCount="100000" sheet="1" objects="1" scenarios="1"/>
  <mergeCells count="7">
    <mergeCell ref="A35:A37"/>
    <mergeCell ref="A38:A39"/>
    <mergeCell ref="B2:C2"/>
    <mergeCell ref="A4:B4"/>
    <mergeCell ref="A8:A10"/>
    <mergeCell ref="A11:A24"/>
    <mergeCell ref="A25:A32"/>
  </mergeCells>
  <pageMargins left="0.7" right="0.7" top="0.75" bottom="0.75"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79998168889431442"/>
    <pageSetUpPr fitToPage="1"/>
  </sheetPr>
  <dimension ref="A1:F44"/>
  <sheetViews>
    <sheetView topLeftCell="A42" workbookViewId="0">
      <selection activeCell="G57" sqref="G57"/>
    </sheetView>
  </sheetViews>
  <sheetFormatPr baseColWidth="10" defaultRowHeight="12"/>
  <cols>
    <col min="1" max="1" width="69.53515625" customWidth="1"/>
    <col min="2" max="2" width="4.07421875" customWidth="1"/>
    <col min="3" max="3" width="4.3046875" customWidth="1"/>
    <col min="4" max="4" width="4" customWidth="1"/>
    <col min="5" max="5" width="4.61328125" customWidth="1"/>
  </cols>
  <sheetData>
    <row r="1" spans="1:5">
      <c r="A1" s="192"/>
    </row>
    <row r="2" spans="1:5" ht="53.6" customHeight="1">
      <c r="A2" s="430" t="s">
        <v>616</v>
      </c>
      <c r="B2" s="430"/>
      <c r="C2" s="430"/>
      <c r="D2" s="430"/>
      <c r="E2" s="430"/>
    </row>
    <row r="3" spans="1:5">
      <c r="A3" s="201" t="s">
        <v>612</v>
      </c>
    </row>
    <row r="4" spans="1:5" ht="12.45" thickBot="1">
      <c r="A4" s="193"/>
    </row>
    <row r="5" spans="1:5" ht="15.9" thickBot="1">
      <c r="A5" s="354" t="s">
        <v>723</v>
      </c>
      <c r="B5" s="351"/>
      <c r="C5" s="351"/>
      <c r="D5" s="351"/>
      <c r="E5" s="351"/>
    </row>
    <row r="6" spans="1:5" ht="6" customHeight="1">
      <c r="A6" s="88"/>
    </row>
    <row r="7" spans="1:5" s="203" customFormat="1" ht="11.6">
      <c r="A7" s="202" t="s">
        <v>613</v>
      </c>
    </row>
    <row r="8" spans="1:5" s="203" customFormat="1" ht="11.6">
      <c r="A8" s="204" t="s">
        <v>614</v>
      </c>
    </row>
    <row r="9" spans="1:5" s="203" customFormat="1" ht="11.6">
      <c r="A9" s="204" t="s">
        <v>615</v>
      </c>
    </row>
    <row r="10" spans="1:5">
      <c r="A10" s="194"/>
    </row>
    <row r="11" spans="1:5" ht="26.6" customHeight="1">
      <c r="A11" s="434" t="s">
        <v>732</v>
      </c>
      <c r="B11" s="435"/>
      <c r="C11" s="435"/>
      <c r="D11" s="435"/>
      <c r="E11" s="435"/>
    </row>
    <row r="12" spans="1:5" ht="12.45" thickBot="1">
      <c r="A12" s="195"/>
    </row>
    <row r="13" spans="1:5" ht="30.45" customHeight="1" thickBot="1">
      <c r="A13" s="196" t="s">
        <v>578</v>
      </c>
      <c r="B13" s="445" t="s">
        <v>579</v>
      </c>
      <c r="C13" s="446"/>
      <c r="D13" s="446"/>
      <c r="E13" s="447"/>
    </row>
    <row r="14" spans="1:5" ht="12.9" thickBot="1">
      <c r="A14" s="442" t="s">
        <v>580</v>
      </c>
      <c r="B14" s="443"/>
      <c r="C14" s="443"/>
      <c r="D14" s="443"/>
      <c r="E14" s="444"/>
    </row>
    <row r="15" spans="1:5" ht="14.6" customHeight="1" thickBot="1">
      <c r="A15" s="448" t="s">
        <v>581</v>
      </c>
      <c r="B15" s="449"/>
      <c r="C15" s="449"/>
      <c r="D15" s="449"/>
      <c r="E15" s="450"/>
    </row>
    <row r="16" spans="1:5" ht="27.45" customHeight="1">
      <c r="A16" s="197" t="s">
        <v>582</v>
      </c>
      <c r="B16" s="352" t="s">
        <v>489</v>
      </c>
      <c r="C16" s="352" t="s">
        <v>584</v>
      </c>
      <c r="D16" s="352" t="s">
        <v>585</v>
      </c>
      <c r="E16" s="352" t="s">
        <v>486</v>
      </c>
    </row>
    <row r="17" spans="1:6" ht="30.9" customHeight="1" thickBot="1">
      <c r="A17" s="198" t="s">
        <v>583</v>
      </c>
      <c r="B17" s="355"/>
      <c r="C17" s="355"/>
      <c r="D17" s="355"/>
      <c r="E17" s="355"/>
    </row>
    <row r="18" spans="1:6" ht="12.9" thickBot="1">
      <c r="A18" s="442" t="s">
        <v>586</v>
      </c>
      <c r="B18" s="443"/>
      <c r="C18" s="443"/>
      <c r="D18" s="443"/>
      <c r="E18" s="444"/>
      <c r="F18" s="356"/>
    </row>
    <row r="19" spans="1:6" ht="12.9" thickBot="1">
      <c r="A19" s="436" t="s">
        <v>587</v>
      </c>
      <c r="B19" s="437"/>
      <c r="C19" s="437"/>
      <c r="D19" s="437"/>
      <c r="E19" s="438"/>
    </row>
    <row r="20" spans="1:6" ht="18.899999999999999" customHeight="1">
      <c r="A20" s="197" t="s">
        <v>588</v>
      </c>
      <c r="B20" s="352" t="s">
        <v>489</v>
      </c>
      <c r="C20" s="352" t="s">
        <v>584</v>
      </c>
      <c r="D20" s="352" t="s">
        <v>585</v>
      </c>
      <c r="E20" s="352" t="s">
        <v>486</v>
      </c>
    </row>
    <row r="21" spans="1:6" ht="33.9" customHeight="1" thickBot="1">
      <c r="A21" s="198" t="s">
        <v>589</v>
      </c>
      <c r="B21" s="355"/>
      <c r="C21" s="355"/>
      <c r="D21" s="355"/>
      <c r="E21" s="355"/>
      <c r="F21" s="356"/>
    </row>
    <row r="22" spans="1:6" ht="12.9" thickBot="1">
      <c r="A22" s="436" t="s">
        <v>590</v>
      </c>
      <c r="B22" s="437"/>
      <c r="C22" s="437"/>
      <c r="D22" s="437"/>
      <c r="E22" s="438"/>
    </row>
    <row r="23" spans="1:6" ht="19.3" customHeight="1">
      <c r="A23" s="197" t="s">
        <v>591</v>
      </c>
      <c r="B23" s="353" t="s">
        <v>489</v>
      </c>
      <c r="C23" s="352" t="s">
        <v>584</v>
      </c>
      <c r="D23" s="352" t="s">
        <v>585</v>
      </c>
      <c r="E23" s="352" t="s">
        <v>486</v>
      </c>
    </row>
    <row r="24" spans="1:6" ht="18" customHeight="1">
      <c r="A24" s="199" t="s">
        <v>592</v>
      </c>
      <c r="B24" s="424"/>
      <c r="C24" s="427"/>
      <c r="D24" s="427"/>
      <c r="E24" s="427"/>
    </row>
    <row r="25" spans="1:6" ht="18" customHeight="1">
      <c r="A25" s="197" t="s">
        <v>593</v>
      </c>
      <c r="B25" s="425"/>
      <c r="C25" s="428"/>
      <c r="D25" s="428"/>
      <c r="E25" s="428"/>
    </row>
    <row r="26" spans="1:6" ht="27" customHeight="1" thickBot="1">
      <c r="A26" s="198" t="s">
        <v>594</v>
      </c>
      <c r="B26" s="426"/>
      <c r="C26" s="429"/>
      <c r="D26" s="429"/>
      <c r="E26" s="429"/>
    </row>
    <row r="27" spans="1:6" ht="12.9" thickBot="1">
      <c r="A27" s="439" t="s">
        <v>595</v>
      </c>
      <c r="B27" s="440"/>
      <c r="C27" s="440"/>
      <c r="D27" s="440"/>
      <c r="E27" s="441"/>
    </row>
    <row r="28" spans="1:6" ht="12.9" thickBot="1">
      <c r="A28" s="436" t="s">
        <v>596</v>
      </c>
      <c r="B28" s="437"/>
      <c r="C28" s="437"/>
      <c r="D28" s="437"/>
      <c r="E28" s="438"/>
    </row>
    <row r="29" spans="1:6" ht="14.6" customHeight="1">
      <c r="A29" s="197" t="s">
        <v>597</v>
      </c>
      <c r="B29" s="353" t="s">
        <v>489</v>
      </c>
      <c r="C29" s="353" t="s">
        <v>584</v>
      </c>
      <c r="D29" s="353" t="s">
        <v>599</v>
      </c>
      <c r="E29" s="353" t="s">
        <v>486</v>
      </c>
    </row>
    <row r="30" spans="1:6" ht="13.3" customHeight="1">
      <c r="A30" s="199" t="s">
        <v>598</v>
      </c>
      <c r="B30" s="424"/>
      <c r="C30" s="424"/>
      <c r="D30" s="424"/>
      <c r="E30" s="424"/>
    </row>
    <row r="31" spans="1:6" ht="16.75" customHeight="1">
      <c r="A31" s="197" t="s">
        <v>600</v>
      </c>
      <c r="B31" s="425"/>
      <c r="C31" s="425"/>
      <c r="D31" s="425"/>
      <c r="E31" s="425"/>
    </row>
    <row r="32" spans="1:6" ht="19.75" customHeight="1" thickBot="1">
      <c r="A32" s="198" t="s">
        <v>601</v>
      </c>
      <c r="B32" s="426"/>
      <c r="C32" s="426"/>
      <c r="D32" s="426"/>
      <c r="E32" s="426"/>
    </row>
    <row r="33" spans="1:5" ht="24.9" customHeight="1" thickBot="1">
      <c r="A33" s="436" t="s">
        <v>602</v>
      </c>
      <c r="B33" s="437"/>
      <c r="C33" s="437"/>
      <c r="D33" s="437"/>
      <c r="E33" s="438"/>
    </row>
    <row r="34" spans="1:5" ht="15.9" customHeight="1">
      <c r="A34" s="197" t="s">
        <v>603</v>
      </c>
      <c r="B34" s="353" t="s">
        <v>489</v>
      </c>
      <c r="C34" s="353" t="s">
        <v>584</v>
      </c>
      <c r="D34" s="353" t="s">
        <v>585</v>
      </c>
      <c r="E34" s="353" t="s">
        <v>486</v>
      </c>
    </row>
    <row r="35" spans="1:5" ht="12.45" customHeight="1">
      <c r="A35" s="199" t="s">
        <v>604</v>
      </c>
      <c r="B35" s="424"/>
      <c r="C35" s="424"/>
      <c r="D35" s="424"/>
      <c r="E35" s="424"/>
    </row>
    <row r="36" spans="1:5" ht="11.6" customHeight="1">
      <c r="A36" s="199" t="s">
        <v>605</v>
      </c>
      <c r="B36" s="425"/>
      <c r="C36" s="425"/>
      <c r="D36" s="425"/>
      <c r="E36" s="425"/>
    </row>
    <row r="37" spans="1:5" ht="14.15" customHeight="1">
      <c r="A37" s="199" t="s">
        <v>606</v>
      </c>
      <c r="B37" s="425"/>
      <c r="C37" s="425"/>
      <c r="D37" s="425"/>
      <c r="E37" s="425"/>
    </row>
    <row r="38" spans="1:5" ht="13.75" customHeight="1" thickBot="1">
      <c r="A38" s="198" t="s">
        <v>607</v>
      </c>
      <c r="B38" s="426"/>
      <c r="C38" s="426"/>
      <c r="D38" s="426"/>
      <c r="E38" s="426"/>
    </row>
    <row r="39" spans="1:5" ht="14.15" customHeight="1">
      <c r="A39" s="197" t="s">
        <v>608</v>
      </c>
      <c r="B39" s="353" t="s">
        <v>489</v>
      </c>
      <c r="C39" s="353" t="s">
        <v>584</v>
      </c>
      <c r="D39" s="353" t="s">
        <v>585</v>
      </c>
      <c r="E39" s="353" t="s">
        <v>486</v>
      </c>
    </row>
    <row r="40" spans="1:5" ht="13.3" customHeight="1">
      <c r="A40" s="199" t="s">
        <v>609</v>
      </c>
      <c r="B40" s="424"/>
      <c r="C40" s="424"/>
      <c r="D40" s="424"/>
      <c r="E40" s="424"/>
    </row>
    <row r="41" spans="1:5" ht="14.15" customHeight="1">
      <c r="A41" s="199" t="s">
        <v>610</v>
      </c>
      <c r="B41" s="425"/>
      <c r="C41" s="425"/>
      <c r="D41" s="425"/>
      <c r="E41" s="425"/>
    </row>
    <row r="42" spans="1:5" ht="14.15" customHeight="1" thickBot="1">
      <c r="A42" s="198" t="s">
        <v>611</v>
      </c>
      <c r="B42" s="426"/>
      <c r="C42" s="426"/>
      <c r="D42" s="426"/>
      <c r="E42" s="426"/>
    </row>
    <row r="43" spans="1:5" ht="12.9" thickBot="1">
      <c r="A43" s="200"/>
    </row>
    <row r="44" spans="1:5" ht="74.150000000000006" customHeight="1" thickBot="1">
      <c r="A44" s="431" t="s">
        <v>726</v>
      </c>
      <c r="B44" s="432"/>
      <c r="C44" s="432"/>
      <c r="D44" s="432"/>
      <c r="E44" s="433"/>
    </row>
  </sheetData>
  <sheetProtection algorithmName="SHA-512" hashValue="zthkm1K1OLsHAyobvBtCJpobcF1KuvA1El/klNoqxjc91rOLpXZ+RBB7jPJjWdujhtZj3NA7nDzvxdfR3WVMiA==" saltValue="aMwd/X7VSq0jvA4mUvKzEg==" spinCount="100000" sheet="1" objects="1" scenarios="1"/>
  <mergeCells count="28">
    <mergeCell ref="A2:E2"/>
    <mergeCell ref="A44:E44"/>
    <mergeCell ref="A11:E11"/>
    <mergeCell ref="A33:E33"/>
    <mergeCell ref="A27:E27"/>
    <mergeCell ref="A28:E28"/>
    <mergeCell ref="B35:B38"/>
    <mergeCell ref="C35:C38"/>
    <mergeCell ref="D35:D38"/>
    <mergeCell ref="E35:E38"/>
    <mergeCell ref="A18:E18"/>
    <mergeCell ref="A19:E19"/>
    <mergeCell ref="A22:E22"/>
    <mergeCell ref="B13:E13"/>
    <mergeCell ref="A14:E14"/>
    <mergeCell ref="A15:E15"/>
    <mergeCell ref="B24:B26"/>
    <mergeCell ref="C24:C26"/>
    <mergeCell ref="D24:D26"/>
    <mergeCell ref="E24:E26"/>
    <mergeCell ref="C40:C42"/>
    <mergeCell ref="D40:D42"/>
    <mergeCell ref="E40:E42"/>
    <mergeCell ref="B40:B42"/>
    <mergeCell ref="B30:B32"/>
    <mergeCell ref="C30:C32"/>
    <mergeCell ref="D30:D32"/>
    <mergeCell ref="E30:E32"/>
  </mergeCells>
  <pageMargins left="0.7" right="0.7" top="0.75" bottom="0.75" header="0.3" footer="0.3"/>
  <pageSetup paperSize="9" scale="83" orientation="portrait" horizontalDpi="4294967293" verticalDpi="4294967293"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pageSetUpPr fitToPage="1"/>
  </sheetPr>
  <dimension ref="A1:I28"/>
  <sheetViews>
    <sheetView topLeftCell="A20" zoomScale="80" zoomScaleNormal="80" workbookViewId="0">
      <selection activeCell="G23" sqref="G23:H23"/>
    </sheetView>
  </sheetViews>
  <sheetFormatPr baseColWidth="10" defaultRowHeight="14.6"/>
  <cols>
    <col min="1" max="1" width="35.23046875" style="104" customWidth="1"/>
    <col min="2" max="2" width="36.69140625" style="104" customWidth="1"/>
    <col min="3" max="3" width="4.921875" style="143" customWidth="1"/>
    <col min="4" max="4" width="3.3046875" style="143" customWidth="1"/>
    <col min="5" max="5" width="4.53515625" style="144" customWidth="1"/>
    <col min="6" max="7" width="6" style="144" customWidth="1"/>
    <col min="8" max="8" width="4.23046875" style="144" customWidth="1"/>
    <col min="9" max="9" width="0.61328125" style="104" customWidth="1"/>
    <col min="10" max="16384" width="11.07421875" style="104"/>
  </cols>
  <sheetData>
    <row r="1" spans="1:9" ht="42.45" customHeight="1">
      <c r="A1" s="453" t="s">
        <v>520</v>
      </c>
      <c r="B1" s="454"/>
      <c r="C1" s="455" t="s">
        <v>565</v>
      </c>
      <c r="D1" s="456"/>
      <c r="E1" s="456"/>
      <c r="F1" s="456"/>
      <c r="G1" s="456"/>
      <c r="H1" s="457"/>
    </row>
    <row r="2" spans="1:9">
      <c r="A2" s="105" t="s">
        <v>530</v>
      </c>
      <c r="B2" s="106"/>
      <c r="C2" s="458" t="s">
        <v>494</v>
      </c>
      <c r="D2" s="459"/>
      <c r="E2" s="460"/>
      <c r="F2" s="107" t="s">
        <v>493</v>
      </c>
      <c r="G2" s="108"/>
      <c r="H2" s="108"/>
    </row>
    <row r="3" spans="1:9" ht="15" thickBot="1">
      <c r="A3" s="109"/>
      <c r="B3" s="109"/>
      <c r="C3" s="110"/>
      <c r="D3" s="110"/>
      <c r="E3" s="111"/>
      <c r="F3" s="112"/>
      <c r="G3" s="112"/>
      <c r="H3" s="112"/>
    </row>
    <row r="4" spans="1:9" ht="25.75" customHeight="1" thickBot="1">
      <c r="A4" s="113" t="s">
        <v>496</v>
      </c>
      <c r="B4" s="461"/>
      <c r="C4" s="462"/>
      <c r="D4" s="462"/>
      <c r="E4" s="462"/>
      <c r="F4" s="462"/>
      <c r="G4" s="462"/>
      <c r="H4" s="463"/>
    </row>
    <row r="5" spans="1:9">
      <c r="A5" s="109"/>
      <c r="B5" s="109"/>
      <c r="C5" s="110"/>
      <c r="D5" s="110"/>
      <c r="E5" s="111"/>
      <c r="F5" s="112"/>
      <c r="G5" s="112"/>
      <c r="H5" s="112"/>
    </row>
    <row r="6" spans="1:9">
      <c r="A6" s="365" t="s">
        <v>492</v>
      </c>
      <c r="B6" s="366"/>
      <c r="C6" s="114"/>
      <c r="D6" s="114"/>
      <c r="E6" s="115"/>
      <c r="F6" s="115"/>
      <c r="G6" s="115"/>
      <c r="H6" s="115"/>
    </row>
    <row r="7" spans="1:9">
      <c r="A7" s="116" t="s">
        <v>491</v>
      </c>
      <c r="B7" s="117"/>
      <c r="C7" s="114"/>
      <c r="D7" s="114"/>
      <c r="E7" s="115"/>
      <c r="F7" s="115"/>
      <c r="G7" s="115"/>
      <c r="H7" s="115"/>
    </row>
    <row r="8" spans="1:9" ht="6.9" customHeight="1">
      <c r="A8" s="117"/>
      <c r="B8" s="117"/>
      <c r="C8" s="114"/>
      <c r="D8" s="114"/>
      <c r="E8" s="115"/>
      <c r="F8" s="115"/>
      <c r="G8" s="115"/>
      <c r="H8" s="115"/>
    </row>
    <row r="9" spans="1:9">
      <c r="A9" s="464" t="s">
        <v>74</v>
      </c>
      <c r="B9" s="464"/>
      <c r="C9" s="129" t="s">
        <v>490</v>
      </c>
      <c r="D9" s="359" t="s">
        <v>568</v>
      </c>
      <c r="E9" s="360" t="s">
        <v>489</v>
      </c>
      <c r="F9" s="360" t="s">
        <v>488</v>
      </c>
      <c r="G9" s="360" t="s">
        <v>487</v>
      </c>
      <c r="H9" s="360" t="s">
        <v>486</v>
      </c>
    </row>
    <row r="10" spans="1:9" ht="31.75" customHeight="1">
      <c r="A10" s="451" t="s">
        <v>485</v>
      </c>
      <c r="B10" s="452"/>
      <c r="C10" s="358">
        <v>0.05</v>
      </c>
      <c r="D10" s="157"/>
      <c r="E10" s="367"/>
      <c r="F10" s="367"/>
      <c r="G10" s="367"/>
      <c r="H10" s="368"/>
      <c r="I10" s="104">
        <f>IF(H10&lt;&gt;"",1,IF(G10&lt;&gt;"",3/4,IF(F10&lt;&gt;"",1/3,IF(E10&lt;&gt;"",1/10,0))))*$C$10*20</f>
        <v>0</v>
      </c>
    </row>
    <row r="11" spans="1:9" ht="20.149999999999999" customHeight="1">
      <c r="A11" s="469" t="s">
        <v>484</v>
      </c>
      <c r="B11" s="470"/>
      <c r="C11" s="122">
        <v>0.05</v>
      </c>
      <c r="D11" s="123"/>
      <c r="E11" s="369"/>
      <c r="F11" s="369"/>
      <c r="G11" s="369"/>
      <c r="H11" s="370"/>
      <c r="I11" s="104">
        <f>IF(H11&lt;&gt;"",1,IF(G11&lt;&gt;"",3/4,IF(F11&lt;&gt;"",1/3,IF(E11&lt;&gt;"",1/10,0))))*$C$11*20</f>
        <v>0</v>
      </c>
    </row>
    <row r="12" spans="1:9" ht="45" customHeight="1">
      <c r="A12" s="469" t="s">
        <v>483</v>
      </c>
      <c r="B12" s="470"/>
      <c r="C12" s="122">
        <v>0.05</v>
      </c>
      <c r="D12" s="123"/>
      <c r="E12" s="369"/>
      <c r="F12" s="369"/>
      <c r="G12" s="369"/>
      <c r="H12" s="370"/>
      <c r="I12" s="104">
        <f>IF(H12&lt;&gt;"",1,IF(G12&lt;&gt;"",3/4,IF(F12&lt;&gt;"",1/3,IF(E12&lt;&gt;"",1/10,0))))*$C$12*20</f>
        <v>0</v>
      </c>
    </row>
    <row r="13" spans="1:9" ht="31.75" customHeight="1">
      <c r="A13" s="469" t="s">
        <v>562</v>
      </c>
      <c r="B13" s="470"/>
      <c r="C13" s="122">
        <v>0.1</v>
      </c>
      <c r="D13" s="123"/>
      <c r="E13" s="369"/>
      <c r="F13" s="369"/>
      <c r="G13" s="369"/>
      <c r="H13" s="370"/>
      <c r="I13" s="104">
        <f>IF(H13&lt;&gt;"",1,IF(G13&lt;&gt;"",3/4,IF(F13&lt;&gt;"",1/3,IF(E13&lt;&gt;"",1/10,0))))*$C$13*20</f>
        <v>0</v>
      </c>
    </row>
    <row r="14" spans="1:9" ht="16.3" customHeight="1">
      <c r="A14" s="469" t="s">
        <v>482</v>
      </c>
      <c r="B14" s="470"/>
      <c r="C14" s="122">
        <v>0.2</v>
      </c>
      <c r="D14" s="123"/>
      <c r="E14" s="369"/>
      <c r="F14" s="369"/>
      <c r="G14" s="369"/>
      <c r="H14" s="370"/>
      <c r="I14" s="104">
        <f>IF(H14&lt;&gt;"",1,IF(G14&lt;&gt;"",3/4,IF(F14&lt;&gt;"",1/3,IF(E14&lt;&gt;"",1/10,0))))*$C$14*20</f>
        <v>0</v>
      </c>
    </row>
    <row r="15" spans="1:9" ht="18.899999999999999" customHeight="1" thickBot="1">
      <c r="A15" s="471" t="s">
        <v>481</v>
      </c>
      <c r="B15" s="472"/>
      <c r="C15" s="126">
        <v>0.2</v>
      </c>
      <c r="D15" s="127"/>
      <c r="E15" s="371"/>
      <c r="F15" s="371"/>
      <c r="G15" s="371"/>
      <c r="H15" s="372"/>
      <c r="I15" s="104">
        <f>IF(H15&lt;&gt;"",1,IF(G15&lt;&gt;"",3/4,IF(F15&lt;&gt;"",1/3,IF(E15&lt;&gt;"",1/10,0))))*$C$15*20</f>
        <v>0</v>
      </c>
    </row>
    <row r="16" spans="1:9" ht="29.15" customHeight="1">
      <c r="A16" s="473" t="s">
        <v>480</v>
      </c>
      <c r="B16" s="474"/>
      <c r="C16" s="118">
        <v>0.05</v>
      </c>
      <c r="D16" s="119"/>
      <c r="E16" s="120"/>
      <c r="F16" s="120"/>
      <c r="G16" s="120"/>
      <c r="H16" s="121"/>
      <c r="I16" s="104">
        <f>IF(H16&lt;&gt;"",1,IF(G16&lt;&gt;"",3/4,IF(F16&lt;&gt;"",1/3,IF(E16&lt;&gt;"",1/10,0))))*$C$16*20</f>
        <v>0</v>
      </c>
    </row>
    <row r="17" spans="1:9">
      <c r="A17" s="128" t="s">
        <v>479</v>
      </c>
      <c r="B17" s="361" t="s">
        <v>478</v>
      </c>
      <c r="C17" s="129"/>
      <c r="D17" s="129"/>
      <c r="E17" s="130"/>
      <c r="F17" s="130"/>
      <c r="G17" s="130"/>
      <c r="H17" s="131"/>
    </row>
    <row r="18" spans="1:9" ht="100.75" customHeight="1">
      <c r="A18" s="132" t="s">
        <v>477</v>
      </c>
      <c r="B18" s="362" t="s">
        <v>476</v>
      </c>
      <c r="C18" s="122">
        <v>0.12</v>
      </c>
      <c r="D18" s="123"/>
      <c r="E18" s="373"/>
      <c r="F18" s="373"/>
      <c r="G18" s="373"/>
      <c r="H18" s="383"/>
      <c r="I18" s="104">
        <f>IF(H18&lt;&gt;"",1,IF(G18&lt;&gt;"",3/4,IF(F18&lt;&gt;"",1/3,IF(E18&lt;&gt;"",1/10,0))))*$C$18*20</f>
        <v>0</v>
      </c>
    </row>
    <row r="19" spans="1:9" ht="91.75" customHeight="1">
      <c r="A19" s="133" t="s">
        <v>475</v>
      </c>
      <c r="B19" s="363" t="s">
        <v>474</v>
      </c>
      <c r="C19" s="122">
        <v>0.03</v>
      </c>
      <c r="D19" s="123"/>
      <c r="E19" s="373"/>
      <c r="F19" s="373"/>
      <c r="G19" s="373"/>
      <c r="H19" s="383"/>
      <c r="I19" s="104">
        <f>IF(H19&lt;&gt;"",1,IF(G19&lt;&gt;"",3/4,IF(F19&lt;&gt;"",1/3,IF(E19&lt;&gt;"",1/10,0))))*$C$19*20</f>
        <v>0</v>
      </c>
    </row>
    <row r="20" spans="1:9" ht="90.9" customHeight="1" thickBot="1">
      <c r="A20" s="134" t="s">
        <v>473</v>
      </c>
      <c r="B20" s="364" t="s">
        <v>472</v>
      </c>
      <c r="C20" s="126">
        <v>0.15</v>
      </c>
      <c r="D20" s="127"/>
      <c r="E20" s="374"/>
      <c r="F20" s="374"/>
      <c r="G20" s="374"/>
      <c r="H20" s="384"/>
      <c r="I20" s="104">
        <f>IF(H20&lt;&gt;"",1,IF(G20&lt;&gt;"",3/4,IF(F20&lt;&gt;"",1/3,IF(E20&lt;&gt;"",1/10,0))))*$C$20*20</f>
        <v>0</v>
      </c>
    </row>
    <row r="21" spans="1:9" ht="21" customHeight="1">
      <c r="A21" s="135" t="s">
        <v>471</v>
      </c>
      <c r="B21" s="136" t="s">
        <v>529</v>
      </c>
      <c r="C21" s="137"/>
      <c r="D21" s="137"/>
      <c r="E21" s="138"/>
      <c r="F21" s="138"/>
      <c r="G21" s="475">
        <f>SUM(I10:I20)</f>
        <v>0</v>
      </c>
      <c r="H21" s="476"/>
    </row>
    <row r="22" spans="1:9" ht="21" customHeight="1">
      <c r="A22" s="139" t="s">
        <v>470</v>
      </c>
      <c r="B22" s="140" t="s">
        <v>529</v>
      </c>
      <c r="C22" s="141"/>
      <c r="D22" s="141"/>
      <c r="E22" s="130"/>
      <c r="F22" s="130"/>
      <c r="G22" s="477">
        <f>G21*4</f>
        <v>0</v>
      </c>
      <c r="H22" s="478"/>
    </row>
    <row r="23" spans="1:9" ht="21" customHeight="1">
      <c r="A23" s="142" t="s">
        <v>469</v>
      </c>
      <c r="B23" s="140" t="s">
        <v>468</v>
      </c>
      <c r="C23" s="122"/>
      <c r="D23" s="122"/>
      <c r="E23" s="130"/>
      <c r="F23" s="130"/>
      <c r="G23" s="479"/>
      <c r="H23" s="480"/>
    </row>
    <row r="24" spans="1:9" ht="21" customHeight="1">
      <c r="A24" s="139" t="s">
        <v>563</v>
      </c>
      <c r="B24" s="140" t="s">
        <v>529</v>
      </c>
      <c r="C24" s="122"/>
      <c r="D24" s="122"/>
      <c r="E24" s="130"/>
      <c r="F24" s="130"/>
      <c r="G24" s="481">
        <f>G23*2</f>
        <v>0</v>
      </c>
      <c r="H24" s="482"/>
    </row>
    <row r="25" spans="1:9" ht="21" customHeight="1">
      <c r="A25" s="378" t="s">
        <v>466</v>
      </c>
      <c r="B25" s="379" t="s">
        <v>529</v>
      </c>
      <c r="C25" s="380"/>
      <c r="D25" s="380"/>
      <c r="E25" s="381"/>
      <c r="F25" s="381"/>
      <c r="G25" s="483">
        <f>G22+G24</f>
        <v>0</v>
      </c>
      <c r="H25" s="484"/>
    </row>
    <row r="26" spans="1:9" ht="21" customHeight="1">
      <c r="A26" s="382" t="s">
        <v>467</v>
      </c>
      <c r="B26" s="140" t="s">
        <v>529</v>
      </c>
      <c r="C26" s="141"/>
      <c r="D26" s="141"/>
      <c r="E26" s="130"/>
      <c r="F26" s="130"/>
      <c r="G26" s="477">
        <f>G25/6</f>
        <v>0</v>
      </c>
      <c r="H26" s="485"/>
    </row>
    <row r="27" spans="1:9" ht="15.9" customHeight="1" thickBot="1"/>
    <row r="28" spans="1:9" ht="90.45" customHeight="1" thickBot="1">
      <c r="A28" s="465" t="s">
        <v>733</v>
      </c>
      <c r="B28" s="466"/>
      <c r="C28" s="467" t="s">
        <v>727</v>
      </c>
      <c r="D28" s="467"/>
      <c r="E28" s="467"/>
      <c r="F28" s="467"/>
      <c r="G28" s="467"/>
      <c r="H28" s="468"/>
    </row>
  </sheetData>
  <sheetProtection algorithmName="SHA-512" hashValue="M2WVh6C0zPKWAVQcgNDXjV5IxogOEmIb7af6M2zSyrdC4lN/xWkN790ERfVJq4bj1yWYpbrYT0J9frJubXrupQ==" saltValue="cyFSagUWBgdqNi7SBv9F5w==" spinCount="100000" sheet="1" objects="1" scenarios="1"/>
  <mergeCells count="20">
    <mergeCell ref="A28:B28"/>
    <mergeCell ref="C28:H28"/>
    <mergeCell ref="A11:B11"/>
    <mergeCell ref="A12:B12"/>
    <mergeCell ref="A13:B13"/>
    <mergeCell ref="A14:B14"/>
    <mergeCell ref="A15:B15"/>
    <mergeCell ref="A16:B16"/>
    <mergeCell ref="G21:H21"/>
    <mergeCell ref="G22:H22"/>
    <mergeCell ref="G23:H23"/>
    <mergeCell ref="G24:H24"/>
    <mergeCell ref="G25:H25"/>
    <mergeCell ref="G26:H26"/>
    <mergeCell ref="A10:B10"/>
    <mergeCell ref="A1:B1"/>
    <mergeCell ref="C1:H1"/>
    <mergeCell ref="C2:E2"/>
    <mergeCell ref="B4:H4"/>
    <mergeCell ref="A9:B9"/>
  </mergeCells>
  <pageMargins left="0.7" right="0.7" top="0.75" bottom="0.75" header="0.3" footer="0.3"/>
  <pageSetup paperSize="9" scale="79" orientation="portrait" horizontalDpi="4294967293" verticalDpi="4294967293"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79998168889431442"/>
    <pageSetUpPr fitToPage="1"/>
  </sheetPr>
  <dimension ref="A1:I22"/>
  <sheetViews>
    <sheetView showGridLines="0" topLeftCell="A9" zoomScale="80" zoomScaleNormal="80" workbookViewId="0">
      <selection activeCell="G19" sqref="G19:H19"/>
    </sheetView>
  </sheetViews>
  <sheetFormatPr baseColWidth="10" defaultRowHeight="14.6"/>
  <cols>
    <col min="1" max="1" width="35.23046875" style="104" customWidth="1"/>
    <col min="2" max="2" width="36.69140625" style="104" customWidth="1"/>
    <col min="3" max="3" width="4.921875" style="143" customWidth="1"/>
    <col min="4" max="4" width="3.921875" style="143" customWidth="1"/>
    <col min="5" max="5" width="4.53515625" style="144" customWidth="1"/>
    <col min="6" max="7" width="6" style="144" customWidth="1"/>
    <col min="8" max="8" width="4.23046875" style="144" customWidth="1"/>
    <col min="9" max="9" width="0.53515625" style="104" customWidth="1"/>
    <col min="10" max="16384" width="11.07421875" style="104"/>
  </cols>
  <sheetData>
    <row r="1" spans="1:9" ht="42.45" customHeight="1">
      <c r="A1" s="488" t="s">
        <v>520</v>
      </c>
      <c r="B1" s="489"/>
      <c r="C1" s="490" t="s">
        <v>565</v>
      </c>
      <c r="D1" s="491"/>
      <c r="E1" s="491"/>
      <c r="F1" s="491"/>
      <c r="G1" s="491"/>
      <c r="H1" s="492"/>
    </row>
    <row r="2" spans="1:9">
      <c r="A2" s="145" t="s">
        <v>531</v>
      </c>
      <c r="B2" s="146"/>
      <c r="C2" s="493" t="s">
        <v>494</v>
      </c>
      <c r="D2" s="494"/>
      <c r="E2" s="495"/>
      <c r="F2" s="147" t="s">
        <v>493</v>
      </c>
      <c r="G2" s="148"/>
      <c r="H2" s="148"/>
    </row>
    <row r="3" spans="1:9" ht="15" thickBot="1">
      <c r="A3" s="109"/>
      <c r="B3" s="109"/>
      <c r="C3" s="110"/>
      <c r="D3" s="110"/>
      <c r="E3" s="111"/>
      <c r="F3" s="112"/>
      <c r="G3" s="112"/>
      <c r="H3" s="112"/>
    </row>
    <row r="4" spans="1:9" ht="29.15" customHeight="1" thickBot="1">
      <c r="A4" s="113" t="s">
        <v>496</v>
      </c>
      <c r="B4" s="461"/>
      <c r="C4" s="462"/>
      <c r="D4" s="462"/>
      <c r="E4" s="462"/>
      <c r="F4" s="462"/>
      <c r="G4" s="462"/>
      <c r="H4" s="463"/>
    </row>
    <row r="5" spans="1:9">
      <c r="A5" s="109"/>
      <c r="B5" s="109"/>
      <c r="C5" s="110"/>
      <c r="D5" s="110"/>
      <c r="E5" s="111"/>
      <c r="F5" s="112"/>
      <c r="G5" s="112"/>
      <c r="H5" s="112"/>
    </row>
    <row r="6" spans="1:9">
      <c r="A6" s="149" t="s">
        <v>495</v>
      </c>
      <c r="B6" s="117"/>
      <c r="C6" s="114"/>
      <c r="D6" s="114"/>
      <c r="E6" s="115"/>
      <c r="F6" s="115"/>
      <c r="G6" s="115"/>
      <c r="H6" s="115"/>
    </row>
    <row r="7" spans="1:9">
      <c r="A7" s="117"/>
      <c r="B7" s="117"/>
      <c r="C7" s="114"/>
      <c r="D7" s="114"/>
      <c r="E7" s="115"/>
      <c r="F7" s="115"/>
      <c r="G7" s="115"/>
      <c r="H7" s="115"/>
    </row>
    <row r="8" spans="1:9" ht="15" thickBot="1">
      <c r="A8" s="496" t="s">
        <v>74</v>
      </c>
      <c r="B8" s="497"/>
      <c r="C8" s="150" t="s">
        <v>490</v>
      </c>
      <c r="D8" s="151" t="s">
        <v>568</v>
      </c>
      <c r="E8" s="152" t="s">
        <v>489</v>
      </c>
      <c r="F8" s="152" t="s">
        <v>488</v>
      </c>
      <c r="G8" s="152" t="s">
        <v>487</v>
      </c>
      <c r="H8" s="152" t="s">
        <v>486</v>
      </c>
    </row>
    <row r="9" spans="1:9" ht="52.85" customHeight="1">
      <c r="A9" s="498" t="s">
        <v>500</v>
      </c>
      <c r="B9" s="499"/>
      <c r="C9" s="153">
        <v>0.1</v>
      </c>
      <c r="D9" s="119"/>
      <c r="E9" s="120"/>
      <c r="F9" s="120"/>
      <c r="G9" s="120"/>
      <c r="H9" s="121"/>
      <c r="I9" s="104">
        <f>IF(H9&lt;&gt;"",1,IF(G9&lt;&gt;"",3/4,IF(F9&lt;&gt;"",1/3,IF(E9&lt;&gt;"",1/10,0))))*$C$9*20</f>
        <v>0</v>
      </c>
    </row>
    <row r="10" spans="1:9" ht="42" customHeight="1">
      <c r="A10" s="500" t="s">
        <v>497</v>
      </c>
      <c r="B10" s="501"/>
      <c r="C10" s="154">
        <v>0.1</v>
      </c>
      <c r="D10" s="123"/>
      <c r="E10" s="124"/>
      <c r="F10" s="124"/>
      <c r="G10" s="124"/>
      <c r="H10" s="125"/>
      <c r="I10" s="104">
        <f>IF(H10&lt;&gt;"",1,IF(G10&lt;&gt;"",3/4,IF(F10&lt;&gt;"",1/3,IF(E10&lt;&gt;"",1/10,0))))*$C$10*20</f>
        <v>0</v>
      </c>
    </row>
    <row r="11" spans="1:9" ht="27.9" customHeight="1">
      <c r="A11" s="502" t="s">
        <v>499</v>
      </c>
      <c r="B11" s="503"/>
      <c r="C11" s="154">
        <v>0.1</v>
      </c>
      <c r="D11" s="123"/>
      <c r="E11" s="124"/>
      <c r="F11" s="124"/>
      <c r="G11" s="124"/>
      <c r="H11" s="125"/>
      <c r="I11" s="104">
        <f>IF(H11&lt;&gt;"",1,IF(G11&lt;&gt;"",3/4,IF(F11&lt;&gt;"",1/3,IF(E11&lt;&gt;"",1/10,0))))*$C$11*20</f>
        <v>0</v>
      </c>
    </row>
    <row r="12" spans="1:9" ht="66.45" customHeight="1">
      <c r="A12" s="502" t="s">
        <v>498</v>
      </c>
      <c r="B12" s="503"/>
      <c r="C12" s="154">
        <v>0.25</v>
      </c>
      <c r="D12" s="123"/>
      <c r="E12" s="124"/>
      <c r="F12" s="124"/>
      <c r="G12" s="124"/>
      <c r="H12" s="125"/>
      <c r="I12" s="104">
        <f>IF(H12&lt;&gt;"",1,IF(G12&lt;&gt;"",3/4,IF(F12&lt;&gt;"",1/3,IF(E12&lt;&gt;"",1/10,0))))*$C$12*20</f>
        <v>0</v>
      </c>
    </row>
    <row r="13" spans="1:9" ht="59.6" customHeight="1">
      <c r="A13" s="504" t="s">
        <v>501</v>
      </c>
      <c r="B13" s="503"/>
      <c r="C13" s="154">
        <v>0.25</v>
      </c>
      <c r="D13" s="123"/>
      <c r="E13" s="124"/>
      <c r="F13" s="155"/>
      <c r="G13" s="155"/>
      <c r="H13" s="125"/>
      <c r="I13" s="104">
        <f>IF(H13&lt;&gt;"",1,IF(G13&lt;&gt;"",3/4,IF(F13&lt;&gt;"",1/3,IF(E13&lt;&gt;"",1/10,0))))*$C$13*20</f>
        <v>0</v>
      </c>
    </row>
    <row r="14" spans="1:9" ht="54" customHeight="1" thickBot="1">
      <c r="A14" s="505" t="s">
        <v>502</v>
      </c>
      <c r="B14" s="505"/>
      <c r="C14" s="156">
        <v>0.2</v>
      </c>
      <c r="D14" s="157"/>
      <c r="E14" s="158"/>
      <c r="F14" s="124"/>
      <c r="G14" s="124"/>
      <c r="H14" s="159"/>
      <c r="I14" s="104">
        <f>IF(H14&lt;&gt;"",1,IF(G14&lt;&gt;"",3/4,IF(F14&lt;&gt;"",1/3,IF(E14&lt;&gt;"",1/10,0))))*$C$14*20</f>
        <v>0</v>
      </c>
    </row>
    <row r="15" spans="1:9" ht="21" customHeight="1">
      <c r="A15" s="135" t="s">
        <v>471</v>
      </c>
      <c r="B15" s="136" t="s">
        <v>529</v>
      </c>
      <c r="C15" s="160"/>
      <c r="D15" s="160"/>
      <c r="E15" s="161"/>
      <c r="F15" s="161"/>
      <c r="G15" s="486">
        <f>SUM(I9:I14)</f>
        <v>0</v>
      </c>
      <c r="H15" s="487"/>
    </row>
    <row r="16" spans="1:9" ht="21" customHeight="1">
      <c r="A16" s="162" t="s">
        <v>470</v>
      </c>
      <c r="B16" s="140" t="s">
        <v>529</v>
      </c>
      <c r="C16" s="163"/>
      <c r="D16" s="163"/>
      <c r="E16" s="164"/>
      <c r="F16" s="164"/>
      <c r="G16" s="506">
        <f>G15*4</f>
        <v>0</v>
      </c>
      <c r="H16" s="507"/>
    </row>
    <row r="17" spans="1:8" ht="21" customHeight="1">
      <c r="A17" s="142" t="s">
        <v>469</v>
      </c>
      <c r="B17" s="140" t="s">
        <v>468</v>
      </c>
      <c r="C17" s="154"/>
      <c r="D17" s="154"/>
      <c r="E17" s="164"/>
      <c r="F17" s="164"/>
      <c r="G17" s="508"/>
      <c r="H17" s="480"/>
    </row>
    <row r="18" spans="1:8" ht="21" customHeight="1">
      <c r="A18" s="162" t="s">
        <v>563</v>
      </c>
      <c r="B18" s="140" t="s">
        <v>529</v>
      </c>
      <c r="C18" s="154"/>
      <c r="D18" s="154"/>
      <c r="E18" s="164"/>
      <c r="F18" s="164"/>
      <c r="G18" s="506">
        <f>G17*2</f>
        <v>0</v>
      </c>
      <c r="H18" s="507"/>
    </row>
    <row r="19" spans="1:8" ht="21" customHeight="1">
      <c r="A19" s="386" t="s">
        <v>466</v>
      </c>
      <c r="B19" s="379" t="s">
        <v>529</v>
      </c>
      <c r="C19" s="387"/>
      <c r="D19" s="387"/>
      <c r="E19" s="388"/>
      <c r="F19" s="388"/>
      <c r="G19" s="509">
        <f>G16+G18</f>
        <v>0</v>
      </c>
      <c r="H19" s="510"/>
    </row>
    <row r="20" spans="1:8" ht="21" customHeight="1">
      <c r="A20" s="389" t="s">
        <v>467</v>
      </c>
      <c r="B20" s="140" t="s">
        <v>738</v>
      </c>
      <c r="C20" s="163"/>
      <c r="D20" s="163"/>
      <c r="E20" s="164"/>
      <c r="F20" s="164"/>
      <c r="G20" s="506">
        <f>G19/6</f>
        <v>0</v>
      </c>
      <c r="H20" s="511"/>
    </row>
    <row r="21" spans="1:8" ht="13.3" customHeight="1" thickBot="1"/>
    <row r="22" spans="1:8" ht="90.45" customHeight="1" thickBot="1">
      <c r="A22" s="465" t="s">
        <v>733</v>
      </c>
      <c r="B22" s="466"/>
      <c r="C22" s="467" t="s">
        <v>727</v>
      </c>
      <c r="D22" s="467"/>
      <c r="E22" s="467"/>
      <c r="F22" s="467"/>
      <c r="G22" s="467"/>
      <c r="H22" s="468"/>
    </row>
  </sheetData>
  <sheetProtection algorithmName="SHA-512" hashValue="x5TYX18iZaKEFWFqfAZ17OeSGS7lcxySvGExDT9DtGojEd2MYEhRvhXhjvagjMUrtQmaDb4kx+AZft30T+tGrw==" saltValue="FfTQrGCW2PHT6x0QnNxAgw==" spinCount="100000" sheet="1" objects="1" scenarios="1"/>
  <mergeCells count="19">
    <mergeCell ref="G16:H16"/>
    <mergeCell ref="G17:H17"/>
    <mergeCell ref="G18:H18"/>
    <mergeCell ref="G19:H19"/>
    <mergeCell ref="A22:B22"/>
    <mergeCell ref="C22:H22"/>
    <mergeCell ref="G20:H20"/>
    <mergeCell ref="G15:H15"/>
    <mergeCell ref="A1:B1"/>
    <mergeCell ref="C1:H1"/>
    <mergeCell ref="C2:E2"/>
    <mergeCell ref="B4:H4"/>
    <mergeCell ref="A8:B8"/>
    <mergeCell ref="A9:B9"/>
    <mergeCell ref="A10:B10"/>
    <mergeCell ref="A11:B11"/>
    <mergeCell ref="A12:B12"/>
    <mergeCell ref="A13:B13"/>
    <mergeCell ref="A14:B14"/>
  </mergeCells>
  <pageMargins left="0.7" right="0.7" top="0.75" bottom="0.75" header="0.3" footer="0.3"/>
  <pageSetup paperSize="9" scale="88" orientation="portrait" horizontalDpi="4294967293" verticalDpi="4294967293"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A4:H45"/>
  <sheetViews>
    <sheetView showGridLines="0" tabSelected="1" topLeftCell="A20" zoomScale="69" zoomScaleNormal="69" workbookViewId="0">
      <selection activeCell="A44" sqref="A44:XFD44"/>
    </sheetView>
  </sheetViews>
  <sheetFormatPr baseColWidth="10" defaultRowHeight="12"/>
  <cols>
    <col min="1" max="1" width="13.4609375" customWidth="1"/>
    <col min="2" max="2" width="13" customWidth="1"/>
    <col min="3" max="3" width="16.3046875" customWidth="1"/>
    <col min="5" max="5" width="9.07421875" customWidth="1"/>
    <col min="6" max="6" width="13.765625" customWidth="1"/>
    <col min="8" max="8" width="7.765625" customWidth="1"/>
  </cols>
  <sheetData>
    <row r="4" spans="1:8" ht="32.6">
      <c r="A4" s="94"/>
      <c r="D4" s="397" t="s">
        <v>334</v>
      </c>
      <c r="E4" s="399" t="s">
        <v>736</v>
      </c>
      <c r="F4" s="399"/>
    </row>
    <row r="5" spans="1:8" ht="32.6">
      <c r="A5" s="94"/>
      <c r="D5" s="398"/>
      <c r="E5" s="399"/>
      <c r="F5" s="399"/>
    </row>
    <row r="6" spans="1:8" ht="32.6">
      <c r="A6" s="94"/>
    </row>
    <row r="9" spans="1:8" ht="76.75" customHeight="1">
      <c r="C9" s="512" t="s">
        <v>544</v>
      </c>
      <c r="D9" s="513"/>
      <c r="E9" s="513"/>
      <c r="F9" s="513"/>
      <c r="G9" s="513"/>
    </row>
    <row r="10" spans="1:8" ht="32.6">
      <c r="A10" s="71"/>
      <c r="D10" s="94"/>
    </row>
    <row r="11" spans="1:8" ht="46.3" customHeight="1">
      <c r="A11" s="514" t="s">
        <v>617</v>
      </c>
      <c r="B11" s="515"/>
      <c r="C11" s="515"/>
      <c r="D11" s="515"/>
      <c r="E11" s="515"/>
      <c r="F11" s="515"/>
      <c r="G11" s="515"/>
      <c r="H11" s="515"/>
    </row>
    <row r="12" spans="1:8" ht="17.600000000000001">
      <c r="D12" s="83" t="s">
        <v>536</v>
      </c>
      <c r="E12" s="376"/>
    </row>
    <row r="13" spans="1:8" ht="15">
      <c r="A13" s="96"/>
    </row>
    <row r="14" spans="1:8" ht="15">
      <c r="A14" s="97" t="s">
        <v>537</v>
      </c>
    </row>
    <row r="15" spans="1:8" ht="15">
      <c r="A15" s="96" t="s">
        <v>538</v>
      </c>
    </row>
    <row r="16" spans="1:8" ht="15">
      <c r="A16" s="96" t="s">
        <v>539</v>
      </c>
    </row>
    <row r="17" spans="1:8" ht="15.45">
      <c r="A17" s="71"/>
    </row>
    <row r="18" spans="1:8" ht="15.9" thickBot="1">
      <c r="A18" s="71"/>
    </row>
    <row r="19" spans="1:8" ht="33.450000000000003" customHeight="1" thickBot="1">
      <c r="A19" s="98" t="s">
        <v>545</v>
      </c>
      <c r="D19" s="394"/>
      <c r="E19" s="395"/>
      <c r="F19" s="395"/>
      <c r="G19" s="396"/>
      <c r="H19" s="101"/>
    </row>
    <row r="20" spans="1:8" ht="15.45">
      <c r="A20" s="71"/>
    </row>
    <row r="21" spans="1:8" ht="15.45">
      <c r="A21" s="71"/>
    </row>
    <row r="22" spans="1:8" ht="20.149999999999999">
      <c r="A22" s="99" t="s">
        <v>540</v>
      </c>
    </row>
    <row r="23" spans="1:8" ht="15">
      <c r="A23" s="96"/>
    </row>
    <row r="24" spans="1:8" ht="15.45" thickBot="1">
      <c r="A24" s="96" t="s">
        <v>550</v>
      </c>
    </row>
    <row r="25" spans="1:8" ht="21.9" customHeight="1" thickBot="1">
      <c r="D25" s="88" t="s">
        <v>551</v>
      </c>
      <c r="E25" s="88" t="s">
        <v>552</v>
      </c>
      <c r="F25" s="72" t="s">
        <v>518</v>
      </c>
      <c r="G25" s="391">
        <f>'grille-E13'!G21:H21</f>
        <v>0</v>
      </c>
    </row>
    <row r="26" spans="1:8" ht="15.9" thickBot="1">
      <c r="F26" s="98"/>
      <c r="G26" s="96"/>
      <c r="H26" s="96"/>
    </row>
    <row r="27" spans="1:8" ht="18.45" customHeight="1" thickBot="1">
      <c r="A27" s="96"/>
      <c r="F27" s="72" t="s">
        <v>553</v>
      </c>
      <c r="G27" s="390">
        <f>G25*4</f>
        <v>0</v>
      </c>
    </row>
    <row r="28" spans="1:8" ht="15">
      <c r="A28" s="96"/>
    </row>
    <row r="29" spans="1:8" ht="15.45" thickBot="1">
      <c r="A29" s="96" t="s">
        <v>618</v>
      </c>
    </row>
    <row r="30" spans="1:8" ht="21.9" customHeight="1" thickBot="1">
      <c r="D30" s="88" t="s">
        <v>554</v>
      </c>
      <c r="E30" s="88" t="s">
        <v>555</v>
      </c>
      <c r="F30" s="72" t="s">
        <v>518</v>
      </c>
      <c r="G30" s="391">
        <f>'grille-E31'!G29:H29</f>
        <v>0</v>
      </c>
    </row>
    <row r="31" spans="1:8" ht="15.9" thickBot="1">
      <c r="F31" s="98"/>
      <c r="G31" s="96"/>
      <c r="H31" s="96"/>
    </row>
    <row r="32" spans="1:8" ht="18.45" customHeight="1" thickBot="1">
      <c r="A32" s="96"/>
      <c r="F32" s="72" t="s">
        <v>553</v>
      </c>
      <c r="G32" s="390">
        <f>G30*4</f>
        <v>0</v>
      </c>
    </row>
    <row r="33" spans="1:8" ht="13.3" customHeight="1">
      <c r="A33" s="96"/>
      <c r="F33" s="72"/>
      <c r="G33" s="102"/>
    </row>
    <row r="34" spans="1:8" ht="15.45" customHeight="1" thickBot="1">
      <c r="A34" s="96" t="s">
        <v>619</v>
      </c>
      <c r="F34" s="72"/>
      <c r="G34" s="102"/>
    </row>
    <row r="35" spans="1:8" ht="21.9" customHeight="1" thickBot="1">
      <c r="D35" s="88" t="s">
        <v>556</v>
      </c>
      <c r="E35" s="88" t="s">
        <v>549</v>
      </c>
      <c r="F35" s="72" t="s">
        <v>518</v>
      </c>
      <c r="G35" s="391">
        <f>'grille-E32'!G20:H20</f>
        <v>0</v>
      </c>
    </row>
    <row r="36" spans="1:8" ht="15.9" thickBot="1">
      <c r="F36" s="98"/>
      <c r="G36" s="96"/>
      <c r="H36" s="96"/>
    </row>
    <row r="37" spans="1:8" ht="18.45" customHeight="1" thickBot="1">
      <c r="A37" s="96"/>
      <c r="F37" s="72" t="s">
        <v>557</v>
      </c>
      <c r="G37" s="390">
        <f>G35*2</f>
        <v>0</v>
      </c>
    </row>
    <row r="38" spans="1:8" ht="15.45" customHeight="1">
      <c r="A38" s="96"/>
      <c r="F38" s="72"/>
      <c r="G38" s="102"/>
    </row>
    <row r="39" spans="1:8" ht="15.45" customHeight="1" thickBot="1">
      <c r="A39" s="96" t="s">
        <v>620</v>
      </c>
      <c r="F39" s="72"/>
      <c r="G39" s="102"/>
    </row>
    <row r="40" spans="1:8" ht="21.9" customHeight="1" thickBot="1">
      <c r="D40" s="88" t="s">
        <v>558</v>
      </c>
      <c r="E40" s="88" t="s">
        <v>549</v>
      </c>
      <c r="F40" s="72" t="s">
        <v>518</v>
      </c>
      <c r="G40" s="391">
        <f>'grille-E33'!G18:H18</f>
        <v>0</v>
      </c>
    </row>
    <row r="41" spans="1:8" ht="15.9" thickBot="1">
      <c r="F41" s="98"/>
      <c r="G41" s="96"/>
      <c r="H41" s="96"/>
    </row>
    <row r="42" spans="1:8" ht="18.45" customHeight="1" thickBot="1">
      <c r="A42" s="96"/>
      <c r="F42" s="72" t="s">
        <v>557</v>
      </c>
      <c r="G42" s="390">
        <f>G40*2</f>
        <v>0</v>
      </c>
    </row>
    <row r="43" spans="1:8" ht="25.3" customHeight="1">
      <c r="A43" s="96"/>
      <c r="F43" s="72"/>
      <c r="G43" s="102"/>
    </row>
    <row r="44" spans="1:8" ht="15">
      <c r="A44" s="96"/>
    </row>
    <row r="45" spans="1:8" ht="12.9">
      <c r="A45" s="44" t="s">
        <v>543</v>
      </c>
    </row>
  </sheetData>
  <sheetProtection algorithmName="SHA-512" hashValue="uOxRiSvFx6j40E/eiSJRD2OAeVpd1f63Cbk2ZMTWiBLLD9M6L3tZhXbJ487tgtfIejso1baWaW8PaNzD6eq3jg==" saltValue="OYiLIFYEkyRUASvYHxEmMA==" spinCount="100000" sheet="1" objects="1" scenarios="1"/>
  <mergeCells count="5">
    <mergeCell ref="C9:G9"/>
    <mergeCell ref="A11:H11"/>
    <mergeCell ref="D19:G19"/>
    <mergeCell ref="D4:D5"/>
    <mergeCell ref="E4:F5"/>
  </mergeCells>
  <pageMargins left="0.7" right="0.7" top="0.75" bottom="0.75" header="0.3" footer="0.3"/>
  <pageSetup paperSize="9" orientation="portrait"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2:E44"/>
  <sheetViews>
    <sheetView showGridLines="0" workbookViewId="0">
      <selection sqref="A1:D44"/>
    </sheetView>
  </sheetViews>
  <sheetFormatPr baseColWidth="10" defaultRowHeight="12"/>
  <cols>
    <col min="1" max="1" width="16.61328125" customWidth="1"/>
    <col min="2" max="2" width="50.765625" customWidth="1"/>
    <col min="4" max="4" width="17.84375" customWidth="1"/>
  </cols>
  <sheetData>
    <row r="2" spans="1:5" ht="15.45">
      <c r="A2" s="403" t="s">
        <v>392</v>
      </c>
      <c r="B2" s="403"/>
      <c r="C2" s="403"/>
      <c r="D2" s="403"/>
    </row>
    <row r="3" spans="1:5" ht="15.9" thickBot="1">
      <c r="A3" s="64"/>
    </row>
    <row r="4" spans="1:5" ht="21" customHeight="1">
      <c r="A4" s="585" t="s">
        <v>621</v>
      </c>
      <c r="B4" s="586"/>
      <c r="C4" s="586"/>
      <c r="D4" s="587"/>
      <c r="E4" s="550"/>
    </row>
    <row r="5" spans="1:5" ht="18" customHeight="1" thickBot="1">
      <c r="A5" s="588" t="s">
        <v>393</v>
      </c>
      <c r="B5" s="589"/>
      <c r="C5" s="589"/>
      <c r="D5" s="590"/>
      <c r="E5" s="550"/>
    </row>
    <row r="6" spans="1:5" ht="15.45" customHeight="1">
      <c r="A6" s="591" t="s">
        <v>394</v>
      </c>
      <c r="B6" s="592"/>
      <c r="C6" s="592"/>
      <c r="D6" s="593"/>
      <c r="E6" s="550"/>
    </row>
    <row r="7" spans="1:5" ht="14.6" customHeight="1">
      <c r="A7" s="594" t="s">
        <v>395</v>
      </c>
      <c r="B7" s="595"/>
      <c r="C7" s="595"/>
      <c r="D7" s="596"/>
      <c r="E7" s="550"/>
    </row>
    <row r="8" spans="1:5" ht="15.45" thickBot="1">
      <c r="A8" s="582" t="s">
        <v>396</v>
      </c>
      <c r="B8" s="583"/>
      <c r="C8" s="583"/>
      <c r="D8" s="584"/>
      <c r="E8" s="550"/>
    </row>
    <row r="9" spans="1:5" ht="6.9" customHeight="1">
      <c r="A9" s="570"/>
      <c r="B9" s="571"/>
      <c r="C9" s="571"/>
      <c r="D9" s="572"/>
      <c r="E9" s="550"/>
    </row>
    <row r="10" spans="1:5" ht="15.45">
      <c r="A10" s="573" t="s">
        <v>332</v>
      </c>
      <c r="B10" s="574"/>
      <c r="C10" s="574"/>
      <c r="D10" s="575"/>
      <c r="E10" s="550"/>
    </row>
    <row r="11" spans="1:5" ht="6.45" customHeight="1" thickBot="1">
      <c r="A11" s="576"/>
      <c r="B11" s="577"/>
      <c r="C11" s="577"/>
      <c r="D11" s="578"/>
      <c r="E11" s="550"/>
    </row>
    <row r="12" spans="1:5" ht="21.9" customHeight="1" thickBot="1">
      <c r="A12" s="579" t="s">
        <v>397</v>
      </c>
      <c r="B12" s="580"/>
      <c r="C12" s="580"/>
      <c r="D12" s="581"/>
      <c r="E12" s="66"/>
    </row>
    <row r="13" spans="1:5" ht="15.9" thickBot="1">
      <c r="A13" s="67" t="s">
        <v>371</v>
      </c>
      <c r="B13" s="538" t="s">
        <v>334</v>
      </c>
      <c r="C13" s="539"/>
      <c r="D13" s="540"/>
      <c r="E13" s="66"/>
    </row>
    <row r="14" spans="1:5" ht="14.15" customHeight="1">
      <c r="A14" s="400"/>
      <c r="B14" s="563" t="s">
        <v>398</v>
      </c>
      <c r="C14" s="564"/>
      <c r="D14" s="565"/>
      <c r="E14" s="550"/>
    </row>
    <row r="15" spans="1:5" ht="41.25" customHeight="1">
      <c r="A15" s="401"/>
      <c r="B15" s="563" t="s">
        <v>399</v>
      </c>
      <c r="C15" s="566"/>
      <c r="D15" s="565"/>
      <c r="E15" s="550"/>
    </row>
    <row r="16" spans="1:5" ht="17.149999999999999" customHeight="1">
      <c r="A16" s="401"/>
      <c r="B16" s="563" t="s">
        <v>400</v>
      </c>
      <c r="C16" s="566"/>
      <c r="D16" s="565"/>
      <c r="E16" s="550"/>
    </row>
    <row r="17" spans="1:5" ht="63.45" customHeight="1">
      <c r="A17" s="401"/>
      <c r="B17" s="563" t="s">
        <v>729</v>
      </c>
      <c r="C17" s="566"/>
      <c r="D17" s="565"/>
      <c r="E17" s="550"/>
    </row>
    <row r="18" spans="1:5" ht="23.15" customHeight="1">
      <c r="A18" s="401"/>
      <c r="B18" s="563" t="s">
        <v>401</v>
      </c>
      <c r="C18" s="566"/>
      <c r="D18" s="565"/>
      <c r="E18" s="550"/>
    </row>
    <row r="19" spans="1:5" ht="30" customHeight="1">
      <c r="A19" s="401"/>
      <c r="B19" s="563" t="s">
        <v>402</v>
      </c>
      <c r="C19" s="566"/>
      <c r="D19" s="565"/>
      <c r="E19" s="550"/>
    </row>
    <row r="20" spans="1:5" ht="24.45" customHeight="1" thickBot="1">
      <c r="A20" s="402"/>
      <c r="B20" s="567" t="s">
        <v>730</v>
      </c>
      <c r="C20" s="568"/>
      <c r="D20" s="569"/>
      <c r="E20" s="550"/>
    </row>
    <row r="21" spans="1:5" ht="25.3" customHeight="1" thickBot="1">
      <c r="A21" s="400" t="s">
        <v>350</v>
      </c>
      <c r="B21" s="560" t="s">
        <v>403</v>
      </c>
      <c r="C21" s="561"/>
      <c r="D21" s="562"/>
      <c r="E21" s="66"/>
    </row>
    <row r="22" spans="1:5" ht="12.45" customHeight="1">
      <c r="A22" s="401"/>
      <c r="B22" s="541" t="s">
        <v>404</v>
      </c>
      <c r="C22" s="542"/>
      <c r="D22" s="543"/>
      <c r="E22" s="537"/>
    </row>
    <row r="23" spans="1:5" ht="12" customHeight="1">
      <c r="A23" s="401"/>
      <c r="B23" s="517" t="s">
        <v>405</v>
      </c>
      <c r="C23" s="518"/>
      <c r="D23" s="519"/>
      <c r="E23" s="537"/>
    </row>
    <row r="24" spans="1:5" ht="12.9" customHeight="1">
      <c r="A24" s="401"/>
      <c r="B24" s="517" t="s">
        <v>406</v>
      </c>
      <c r="C24" s="518"/>
      <c r="D24" s="519"/>
      <c r="E24" s="537"/>
    </row>
    <row r="25" spans="1:5" ht="12.45" customHeight="1">
      <c r="A25" s="401"/>
      <c r="B25" s="544"/>
      <c r="C25" s="545"/>
      <c r="D25" s="546"/>
      <c r="E25" s="537"/>
    </row>
    <row r="26" spans="1:5" ht="12.45" customHeight="1">
      <c r="A26" s="401"/>
      <c r="B26" s="547" t="s">
        <v>407</v>
      </c>
      <c r="C26" s="548"/>
      <c r="D26" s="549"/>
      <c r="E26" s="537"/>
    </row>
    <row r="27" spans="1:5" ht="12.9" customHeight="1">
      <c r="A27" s="401"/>
      <c r="B27" s="517" t="s">
        <v>408</v>
      </c>
      <c r="C27" s="518"/>
      <c r="D27" s="519"/>
      <c r="E27" s="537"/>
    </row>
    <row r="28" spans="1:5" ht="12" customHeight="1">
      <c r="A28" s="401"/>
      <c r="B28" s="517" t="s">
        <v>409</v>
      </c>
      <c r="C28" s="518"/>
      <c r="D28" s="519"/>
      <c r="E28" s="537"/>
    </row>
    <row r="29" spans="1:5" ht="12.9" customHeight="1">
      <c r="A29" s="401"/>
      <c r="B29" s="517" t="s">
        <v>410</v>
      </c>
      <c r="C29" s="518"/>
      <c r="D29" s="519"/>
      <c r="E29" s="537"/>
    </row>
    <row r="30" spans="1:5" ht="12.9" customHeight="1">
      <c r="A30" s="401"/>
      <c r="B30" s="517" t="s">
        <v>411</v>
      </c>
      <c r="C30" s="518"/>
      <c r="D30" s="519"/>
      <c r="E30" s="537"/>
    </row>
    <row r="31" spans="1:5" ht="12" customHeight="1">
      <c r="A31" s="401"/>
      <c r="B31" s="517" t="s">
        <v>412</v>
      </c>
      <c r="C31" s="518"/>
      <c r="D31" s="519"/>
      <c r="E31" s="537"/>
    </row>
    <row r="32" spans="1:5" ht="12.9" customHeight="1">
      <c r="A32" s="401"/>
      <c r="B32" s="517" t="s">
        <v>413</v>
      </c>
      <c r="C32" s="518"/>
      <c r="D32" s="519"/>
      <c r="E32" s="537"/>
    </row>
    <row r="33" spans="1:5" ht="15.9" thickBot="1">
      <c r="A33" s="31"/>
      <c r="B33" s="520" t="s">
        <v>414</v>
      </c>
      <c r="C33" s="521"/>
      <c r="D33" s="522"/>
      <c r="E33" s="66"/>
    </row>
    <row r="34" spans="1:5" ht="15.9" thickBot="1">
      <c r="A34" s="68" t="s">
        <v>364</v>
      </c>
      <c r="B34" s="557" t="s">
        <v>415</v>
      </c>
      <c r="C34" s="558"/>
      <c r="D34" s="559"/>
      <c r="E34" s="66"/>
    </row>
    <row r="35" spans="1:5" ht="8.6" customHeight="1">
      <c r="A35" s="400" t="s">
        <v>362</v>
      </c>
      <c r="B35" s="525"/>
      <c r="C35" s="526"/>
      <c r="D35" s="527"/>
      <c r="E35" s="550"/>
    </row>
    <row r="36" spans="1:5" ht="24" customHeight="1">
      <c r="A36" s="401"/>
      <c r="B36" s="528" t="s">
        <v>416</v>
      </c>
      <c r="C36" s="529"/>
      <c r="D36" s="530"/>
      <c r="E36" s="550"/>
    </row>
    <row r="37" spans="1:5">
      <c r="A37" s="401"/>
      <c r="B37" s="531" t="s">
        <v>417</v>
      </c>
      <c r="C37" s="532"/>
      <c r="D37" s="533"/>
      <c r="E37" s="550"/>
    </row>
    <row r="38" spans="1:5" ht="4.75" customHeight="1" thickBot="1">
      <c r="A38" s="402"/>
      <c r="B38" s="534"/>
      <c r="C38" s="535"/>
      <c r="D38" s="536"/>
      <c r="E38" s="550"/>
    </row>
    <row r="39" spans="1:5" ht="16.75" customHeight="1">
      <c r="A39" s="400" t="s">
        <v>366</v>
      </c>
      <c r="B39" s="551" t="s">
        <v>418</v>
      </c>
      <c r="C39" s="552"/>
      <c r="D39" s="553"/>
      <c r="E39" s="550"/>
    </row>
    <row r="40" spans="1:5" ht="18.899999999999999" customHeight="1" thickBot="1">
      <c r="A40" s="402"/>
      <c r="B40" s="554" t="s">
        <v>419</v>
      </c>
      <c r="C40" s="555"/>
      <c r="D40" s="556"/>
      <c r="E40" s="550"/>
    </row>
    <row r="41" spans="1:5" ht="1.85" customHeight="1">
      <c r="A41" s="400" t="s">
        <v>368</v>
      </c>
      <c r="B41" s="523" t="s">
        <v>420</v>
      </c>
      <c r="C41" s="523"/>
      <c r="D41" s="523"/>
      <c r="E41" s="537"/>
    </row>
    <row r="42" spans="1:5" ht="49.3" customHeight="1" thickBot="1">
      <c r="A42" s="402"/>
      <c r="B42" s="524"/>
      <c r="C42" s="524"/>
      <c r="D42" s="524"/>
      <c r="E42" s="537"/>
    </row>
    <row r="43" spans="1:5" ht="8.6" customHeight="1">
      <c r="A43" s="66"/>
      <c r="B43" s="66"/>
      <c r="C43" s="66"/>
      <c r="D43" s="66"/>
      <c r="E43" s="33"/>
    </row>
    <row r="44" spans="1:5" ht="33.450000000000003" customHeight="1">
      <c r="A44" s="516" t="s">
        <v>421</v>
      </c>
      <c r="B44" s="516"/>
      <c r="C44" s="516"/>
      <c r="D44" s="516"/>
    </row>
  </sheetData>
  <sheetProtection algorithmName="SHA-512" hashValue="jyiGxIWkb8IOBBiIHQpTVS5nfbZLPkqmR7GLWkpSRq5rBkjFLEO319956QwG74knXaTqkvUHb4XIrTQa04NB3Q==" saltValue="K5v856U054IyuFxkT/C+zw==" spinCount="100000" sheet="1" objects="1" scenarios="1"/>
  <mergeCells count="53">
    <mergeCell ref="A8:D8"/>
    <mergeCell ref="E6:E8"/>
    <mergeCell ref="A4:D4"/>
    <mergeCell ref="A5:D5"/>
    <mergeCell ref="E4:E5"/>
    <mergeCell ref="A6:D6"/>
    <mergeCell ref="A7:D7"/>
    <mergeCell ref="A9:D9"/>
    <mergeCell ref="A10:D10"/>
    <mergeCell ref="A11:D11"/>
    <mergeCell ref="E9:E11"/>
    <mergeCell ref="A12:D12"/>
    <mergeCell ref="E14:E20"/>
    <mergeCell ref="A21:A32"/>
    <mergeCell ref="B21:D21"/>
    <mergeCell ref="E22:E32"/>
    <mergeCell ref="B27:D27"/>
    <mergeCell ref="B28:D28"/>
    <mergeCell ref="B29:D29"/>
    <mergeCell ref="B30:D30"/>
    <mergeCell ref="A14:A20"/>
    <mergeCell ref="B14:D14"/>
    <mergeCell ref="B15:D15"/>
    <mergeCell ref="B16:D16"/>
    <mergeCell ref="B17:D17"/>
    <mergeCell ref="B18:D18"/>
    <mergeCell ref="B19:D19"/>
    <mergeCell ref="B20:D20"/>
    <mergeCell ref="E41:E42"/>
    <mergeCell ref="B13:D13"/>
    <mergeCell ref="A2:D2"/>
    <mergeCell ref="B22:D22"/>
    <mergeCell ref="B23:D23"/>
    <mergeCell ref="B24:D24"/>
    <mergeCell ref="B25:D25"/>
    <mergeCell ref="B26:D26"/>
    <mergeCell ref="E35:E38"/>
    <mergeCell ref="A39:A40"/>
    <mergeCell ref="B39:D39"/>
    <mergeCell ref="B40:D40"/>
    <mergeCell ref="E39:E40"/>
    <mergeCell ref="A41:A42"/>
    <mergeCell ref="B34:D34"/>
    <mergeCell ref="A35:A38"/>
    <mergeCell ref="A44:D44"/>
    <mergeCell ref="B31:D31"/>
    <mergeCell ref="B32:D32"/>
    <mergeCell ref="B33:D33"/>
    <mergeCell ref="B41:D42"/>
    <mergeCell ref="B35:D35"/>
    <mergeCell ref="B36:D36"/>
    <mergeCell ref="B37:D37"/>
    <mergeCell ref="B38:D38"/>
  </mergeCells>
  <pageMargins left="0.7" right="0.7" top="0.75" bottom="0.75" header="0.3" footer="0.3"/>
  <pageSetup paperSize="9"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06CD18CD-13F4-472B-B1AB-DDBE2AC449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19</vt:i4>
      </vt:variant>
    </vt:vector>
  </HeadingPairs>
  <TitlesOfParts>
    <vt:vector size="36" baseType="lpstr">
      <vt:lpstr>Evaluation-CCF</vt:lpstr>
      <vt:lpstr>Dossier-BEP</vt:lpstr>
      <vt:lpstr>EP1</vt:lpstr>
      <vt:lpstr>EP2</vt:lpstr>
      <vt:lpstr>pfmp-EP1</vt:lpstr>
      <vt:lpstr>grille-EP1</vt:lpstr>
      <vt:lpstr>grille-EP2</vt:lpstr>
      <vt:lpstr>Dossier-BCP</vt:lpstr>
      <vt:lpstr>E13</vt:lpstr>
      <vt:lpstr>E31</vt:lpstr>
      <vt:lpstr>E32</vt:lpstr>
      <vt:lpstr>E33</vt:lpstr>
      <vt:lpstr>grille-E13</vt:lpstr>
      <vt:lpstr>grille-E31</vt:lpstr>
      <vt:lpstr>grille-E32</vt:lpstr>
      <vt:lpstr>grille-E33</vt:lpstr>
      <vt:lpstr>LISTES</vt:lpstr>
      <vt:lpstr>CIP</vt:lpstr>
      <vt:lpstr>COMP</vt:lpstr>
      <vt:lpstr>TravailDemandé</vt:lpstr>
      <vt:lpstr>'Dossier-BCP'!Zone_d_impression</vt:lpstr>
      <vt:lpstr>'Dossier-BEP'!Zone_d_impression</vt:lpstr>
      <vt:lpstr>'E13'!Zone_d_impression</vt:lpstr>
      <vt:lpstr>'E31'!Zone_d_impression</vt:lpstr>
      <vt:lpstr>'E32'!Zone_d_impression</vt:lpstr>
      <vt:lpstr>'E33'!Zone_d_impression</vt:lpstr>
      <vt:lpstr>'EP1'!Zone_d_impression</vt:lpstr>
      <vt:lpstr>'EP2'!Zone_d_impression</vt:lpstr>
      <vt:lpstr>'Evaluation-CCF'!Zone_d_impression</vt:lpstr>
      <vt:lpstr>'grille-E13'!Zone_d_impression</vt:lpstr>
      <vt:lpstr>'grille-E31'!Zone_d_impression</vt:lpstr>
      <vt:lpstr>'grille-E32'!Zone_d_impression</vt:lpstr>
      <vt:lpstr>'grille-E33'!Zone_d_impression</vt:lpstr>
      <vt:lpstr>'grille-EP1'!Zone_d_impression</vt:lpstr>
      <vt:lpstr>'grille-EP2'!Zone_d_impression</vt:lpstr>
      <vt:lpstr>'pfmp-EP1'!Zone_d_impression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TSG - CAP CUISINE - J. MUZARD Ac-Bordeaux</dc:title>
  <dc:creator>JMZD;Jérôme MUZARD - IEN économie-gestion Acacdémie de Bordeaux</dc:creator>
  <cp:keywords/>
  <cp:lastModifiedBy>anne durand</cp:lastModifiedBy>
  <cp:lastPrinted>2017-03-25T16:57:37Z</cp:lastPrinted>
  <dcterms:created xsi:type="dcterms:W3CDTF">2016-03-14T07:51:57Z</dcterms:created>
  <dcterms:modified xsi:type="dcterms:W3CDTF">2018-09-24T07:42:52Z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TC028023699991</vt:lpwstr>
  </property>
</Properties>
</file>