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mc:AlternateContent xmlns:mc="http://schemas.openxmlformats.org/markup-compatibility/2006">
    <mc:Choice Requires="x15">
      <x15ac:absPath xmlns:x15ac="http://schemas.microsoft.com/office/spreadsheetml/2010/11/ac" url="C:\Users\Anne\Desktop\6-mai-17-4\ens-doc-aca\assp\assp17\"/>
    </mc:Choice>
  </mc:AlternateContent>
  <xr:revisionPtr revIDLastSave="0" documentId="13_ncr:1_{89265D2F-89CA-4164-A6BC-4CC881C622C1}" xr6:coauthVersionLast="36" xr6:coauthVersionMax="36" xr10:uidLastSave="{00000000-0000-0000-0000-000000000000}"/>
  <bookViews>
    <workbookView xWindow="0" yWindow="0" windowWidth="18514" windowHeight="8520" tabRatio="833" firstSheet="1" activeTab="7" xr2:uid="{00000000-000D-0000-FFFF-FFFF00000000}"/>
  </bookViews>
  <sheets>
    <sheet name="Evaluation-CCF" sheetId="35" r:id="rId1"/>
    <sheet name="Dossier-BEP" sheetId="33" r:id="rId2"/>
    <sheet name="EP1" sheetId="45" r:id="rId3"/>
    <sheet name="EP2" sheetId="28" r:id="rId4"/>
    <sheet name="pfmp-EP1" sheetId="47" r:id="rId5"/>
    <sheet name="grille-EP1" sheetId="43" r:id="rId6"/>
    <sheet name="grille-EP2" sheetId="44" r:id="rId7"/>
    <sheet name="Dossier-BCP" sheetId="42" r:id="rId8"/>
    <sheet name="E13" sheetId="29" r:id="rId9"/>
    <sheet name="E31" sheetId="30" r:id="rId10"/>
    <sheet name="E32" sheetId="31" r:id="rId11"/>
    <sheet name="E33" sheetId="32" r:id="rId12"/>
    <sheet name="grille-E13" sheetId="38" r:id="rId13"/>
    <sheet name="grille-E31" sheetId="39" r:id="rId14"/>
    <sheet name="grille-E32" sheetId="40" r:id="rId15"/>
    <sheet name="grille-E33" sheetId="41" r:id="rId16"/>
    <sheet name="LISTES" sheetId="19" state="hidden" r:id="rId17"/>
  </sheets>
  <definedNames>
    <definedName name="AnnéeCivile" localSheetId="7">#REF!</definedName>
    <definedName name="AnnéeCivile" localSheetId="12">#REF!</definedName>
    <definedName name="AnnéeCivile" localSheetId="13">#REF!</definedName>
    <definedName name="AnnéeCivile" localSheetId="14">#REF!</definedName>
    <definedName name="AnnéeCivile" localSheetId="15">#REF!</definedName>
    <definedName name="AnnéeCivile" localSheetId="5">#REF!</definedName>
    <definedName name="AnnéeCivile" localSheetId="6">#REF!</definedName>
    <definedName name="AnnéeCivile" localSheetId="4">#REF!</definedName>
    <definedName name="AnnéeCivile">#REF!</definedName>
    <definedName name="CIP">LISTES!$D$2:$D$75</definedName>
    <definedName name="Code1" localSheetId="7">#REF!</definedName>
    <definedName name="Code1" localSheetId="12">#REF!</definedName>
    <definedName name="Code1" localSheetId="13">#REF!</definedName>
    <definedName name="Code1" localSheetId="14">#REF!</definedName>
    <definedName name="Code1" localSheetId="15">#REF!</definedName>
    <definedName name="Code1" localSheetId="5">#REF!</definedName>
    <definedName name="Code1" localSheetId="6">#REF!</definedName>
    <definedName name="Code1" localSheetId="4">#REF!</definedName>
    <definedName name="Code1">#REF!</definedName>
    <definedName name="Code2" localSheetId="7">#REF!</definedName>
    <definedName name="Code2" localSheetId="12">#REF!</definedName>
    <definedName name="Code2" localSheetId="13">#REF!</definedName>
    <definedName name="Code2" localSheetId="14">#REF!</definedName>
    <definedName name="Code2" localSheetId="15">#REF!</definedName>
    <definedName name="Code2" localSheetId="5">#REF!</definedName>
    <definedName name="Code2" localSheetId="6">#REF!</definedName>
    <definedName name="Code2" localSheetId="4">#REF!</definedName>
    <definedName name="Code2">#REF!</definedName>
    <definedName name="Code3" localSheetId="7">#REF!</definedName>
    <definedName name="Code3" localSheetId="12">#REF!</definedName>
    <definedName name="Code3" localSheetId="13">#REF!</definedName>
    <definedName name="Code3" localSheetId="14">#REF!</definedName>
    <definedName name="Code3" localSheetId="15">#REF!</definedName>
    <definedName name="Code3" localSheetId="5">#REF!</definedName>
    <definedName name="Code3" localSheetId="6">#REF!</definedName>
    <definedName name="Code3" localSheetId="4">#REF!</definedName>
    <definedName name="Code3">#REF!</definedName>
    <definedName name="Code4" localSheetId="7">#REF!</definedName>
    <definedName name="Code4" localSheetId="12">#REF!</definedName>
    <definedName name="Code4" localSheetId="13">#REF!</definedName>
    <definedName name="Code4" localSheetId="14">#REF!</definedName>
    <definedName name="Code4" localSheetId="15">#REF!</definedName>
    <definedName name="Code4" localSheetId="5">#REF!</definedName>
    <definedName name="Code4" localSheetId="6">#REF!</definedName>
    <definedName name="Code4" localSheetId="4">#REF!</definedName>
    <definedName name="Code4">#REF!</definedName>
    <definedName name="Code5" localSheetId="7">#REF!</definedName>
    <definedName name="Code5" localSheetId="12">#REF!</definedName>
    <definedName name="Code5" localSheetId="13">#REF!</definedName>
    <definedName name="Code5" localSheetId="14">#REF!</definedName>
    <definedName name="Code5" localSheetId="15">#REF!</definedName>
    <definedName name="Code5" localSheetId="5">#REF!</definedName>
    <definedName name="Code5" localSheetId="6">#REF!</definedName>
    <definedName name="Code5" localSheetId="4">#REF!</definedName>
    <definedName name="Code5">#REF!</definedName>
    <definedName name="COMP">LISTES!$A$2:$A$7</definedName>
    <definedName name="IDÉtudiant" localSheetId="5">#REF!</definedName>
    <definedName name="IDÉtudiant" localSheetId="6">#REF!</definedName>
    <definedName name="IDÉtudiant" localSheetId="4">#REF!</definedName>
    <definedName name="IDÉtudiant">#REF!</definedName>
    <definedName name="NomÉtudiant" localSheetId="7">#REF!</definedName>
    <definedName name="NomÉtudiant" localSheetId="12">#REF!</definedName>
    <definedName name="NomÉtudiant" localSheetId="13">#REF!</definedName>
    <definedName name="NomÉtudiant" localSheetId="14">#REF!</definedName>
    <definedName name="NomÉtudiant" localSheetId="15">#REF!</definedName>
    <definedName name="NomÉtudiant" localSheetId="5">#REF!</definedName>
    <definedName name="NomÉtudiant" localSheetId="6">#REF!</definedName>
    <definedName name="NomÉtudiant" localSheetId="4">#REF!</definedName>
    <definedName name="NomÉtudiant">#REF!</definedName>
    <definedName name="RechercheÉtudiant" localSheetId="7">#REF!</definedName>
    <definedName name="RechercheÉtudiant" localSheetId="12">#REF!</definedName>
    <definedName name="RechercheÉtudiant" localSheetId="13">#REF!</definedName>
    <definedName name="RechercheÉtudiant" localSheetId="14">#REF!</definedName>
    <definedName name="RechercheÉtudiant" localSheetId="15">#REF!</definedName>
    <definedName name="RechercheÉtudiant" localSheetId="5">#REF!</definedName>
    <definedName name="RechercheÉtudiant" localSheetId="6">#REF!</definedName>
    <definedName name="RechercheÉtudiant" localSheetId="4">#REF!</definedName>
    <definedName name="RechercheÉtudiant">#REF!</definedName>
    <definedName name="TexteCléDeCouleur" localSheetId="7">#REF!</definedName>
    <definedName name="TexteCléDeCouleur" localSheetId="12">#REF!</definedName>
    <definedName name="TexteCléDeCouleur" localSheetId="13">#REF!</definedName>
    <definedName name="TexteCléDeCouleur" localSheetId="14">#REF!</definedName>
    <definedName name="TexteCléDeCouleur" localSheetId="15">#REF!</definedName>
    <definedName name="TexteCléDeCouleur" localSheetId="5">#REF!</definedName>
    <definedName name="TexteCléDeCouleur" localSheetId="6">#REF!</definedName>
    <definedName name="TexteCléDeCouleur" localSheetId="4">#REF!</definedName>
    <definedName name="TexteCléDeCouleur">#REF!</definedName>
    <definedName name="TexteCode1" localSheetId="7">#REF!</definedName>
    <definedName name="TexteCode1" localSheetId="12">#REF!</definedName>
    <definedName name="TexteCode1" localSheetId="13">#REF!</definedName>
    <definedName name="TexteCode1" localSheetId="14">#REF!</definedName>
    <definedName name="TexteCode1" localSheetId="15">#REF!</definedName>
    <definedName name="TexteCode1" localSheetId="5">#REF!</definedName>
    <definedName name="TexteCode1" localSheetId="6">#REF!</definedName>
    <definedName name="TexteCode1" localSheetId="4">#REF!</definedName>
    <definedName name="TexteCode1">#REF!</definedName>
    <definedName name="TexteCode2" localSheetId="7">#REF!</definedName>
    <definedName name="TexteCode2" localSheetId="12">#REF!</definedName>
    <definedName name="TexteCode2" localSheetId="13">#REF!</definedName>
    <definedName name="TexteCode2" localSheetId="14">#REF!</definedName>
    <definedName name="TexteCode2" localSheetId="15">#REF!</definedName>
    <definedName name="TexteCode2" localSheetId="5">#REF!</definedName>
    <definedName name="TexteCode2" localSheetId="6">#REF!</definedName>
    <definedName name="TexteCode2" localSheetId="4">#REF!</definedName>
    <definedName name="TexteCode2">#REF!</definedName>
    <definedName name="TexteCode3" localSheetId="7">#REF!</definedName>
    <definedName name="TexteCode3" localSheetId="12">#REF!</definedName>
    <definedName name="TexteCode3" localSheetId="13">#REF!</definedName>
    <definedName name="TexteCode3" localSheetId="14">#REF!</definedName>
    <definedName name="TexteCode3" localSheetId="15">#REF!</definedName>
    <definedName name="TexteCode3" localSheetId="5">#REF!</definedName>
    <definedName name="TexteCode3" localSheetId="6">#REF!</definedName>
    <definedName name="TexteCode3" localSheetId="4">#REF!</definedName>
    <definedName name="TexteCode3">#REF!</definedName>
    <definedName name="TexteCode4" localSheetId="7">#REF!</definedName>
    <definedName name="TexteCode4" localSheetId="12">#REF!</definedName>
    <definedName name="TexteCode4" localSheetId="13">#REF!</definedName>
    <definedName name="TexteCode4" localSheetId="14">#REF!</definedName>
    <definedName name="TexteCode4" localSheetId="15">#REF!</definedName>
    <definedName name="TexteCode4" localSheetId="5">#REF!</definedName>
    <definedName name="TexteCode4" localSheetId="6">#REF!</definedName>
    <definedName name="TexteCode4" localSheetId="4">#REF!</definedName>
    <definedName name="TexteCode4">#REF!</definedName>
    <definedName name="TexteCode5" localSheetId="7">#REF!</definedName>
    <definedName name="TexteCode5" localSheetId="12">#REF!</definedName>
    <definedName name="TexteCode5" localSheetId="13">#REF!</definedName>
    <definedName name="TexteCode5" localSheetId="14">#REF!</definedName>
    <definedName name="TexteCode5" localSheetId="15">#REF!</definedName>
    <definedName name="TexteCode5" localSheetId="5">#REF!</definedName>
    <definedName name="TexteCode5" localSheetId="6">#REF!</definedName>
    <definedName name="TexteCode5" localSheetId="4">#REF!</definedName>
    <definedName name="TexteCode5">#REF!</definedName>
    <definedName name="ThemeSA" localSheetId="5">#REF!</definedName>
    <definedName name="ThemeSA" localSheetId="6">#REF!</definedName>
    <definedName name="ThemeSA" localSheetId="4">#REF!</definedName>
    <definedName name="ThemeSA">#REF!</definedName>
    <definedName name="TravailDemandé">LISTES!$C$2:$C$58</definedName>
    <definedName name="xxx" localSheetId="4">#REF!</definedName>
    <definedName name="xxx">#REF!</definedName>
    <definedName name="_xlnm.Print_Area" localSheetId="7">'Dossier-BCP'!$A$1:$H$47</definedName>
    <definedName name="_xlnm.Print_Area" localSheetId="1">'Dossier-BEP'!$A$1:$H$35</definedName>
    <definedName name="_xlnm.Print_Area" localSheetId="8">'E13'!$A$1:$D$44</definedName>
    <definedName name="_xlnm.Print_Area" localSheetId="9">'E31'!$A$1:$D$44</definedName>
    <definedName name="_xlnm.Print_Area" localSheetId="10">'E32'!$A$1:$B$33</definedName>
    <definedName name="_xlnm.Print_Area" localSheetId="11">'E33'!$A$1:$B$51</definedName>
    <definedName name="_xlnm.Print_Area" localSheetId="2">'EP1'!$A$2:$C$33</definedName>
    <definedName name="_xlnm.Print_Area" localSheetId="3">'EP2'!$A$2:$C$40</definedName>
    <definedName name="_xlnm.Print_Area" localSheetId="0">'Evaluation-CCF'!$A$1:$A$34</definedName>
    <definedName name="_xlnm.Print_Area" localSheetId="12">'grille-E13'!$A$1:$H$23</definedName>
    <definedName name="_xlnm.Print_Area" localSheetId="13">'grille-E31'!$A$1:$H$29</definedName>
    <definedName name="_xlnm.Print_Area" localSheetId="14">'grille-E32'!$A$1:$H$19</definedName>
    <definedName name="_xlnm.Print_Area" localSheetId="15">'grille-E33'!$A$1:$H$21</definedName>
    <definedName name="_xlnm.Print_Area" localSheetId="5">'grille-EP1'!$A$1:$H$28</definedName>
    <definedName name="_xlnm.Print_Area" localSheetId="6">'grille-EP2'!$A$1:$H$22</definedName>
    <definedName name="_xlnm.Print_Area" localSheetId="4">'pfmp-EP1'!$A$2:$E$44</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6" i="39" l="1"/>
  <c r="I24" i="39"/>
  <c r="I22" i="39"/>
  <c r="I20" i="39"/>
  <c r="I18" i="39"/>
  <c r="I16" i="39"/>
  <c r="I14" i="39"/>
  <c r="I12" i="39"/>
  <c r="I10" i="39"/>
  <c r="I12" i="38"/>
  <c r="G18" i="44" l="1"/>
  <c r="I14" i="44"/>
  <c r="I13" i="44"/>
  <c r="I12" i="44"/>
  <c r="I11" i="44"/>
  <c r="I10" i="44"/>
  <c r="I9" i="44"/>
  <c r="G24" i="43"/>
  <c r="I20" i="43"/>
  <c r="I19" i="43"/>
  <c r="I18" i="43"/>
  <c r="I16" i="43"/>
  <c r="I15" i="43"/>
  <c r="I14" i="43"/>
  <c r="I13" i="43"/>
  <c r="I12" i="43"/>
  <c r="I11" i="43"/>
  <c r="I10" i="43"/>
  <c r="G15" i="44" l="1"/>
  <c r="G21" i="43"/>
  <c r="G22" i="43" s="1"/>
  <c r="G25" i="43" s="1"/>
  <c r="G26" i="33" s="1"/>
  <c r="G16" i="44"/>
  <c r="G19" i="44" s="1"/>
  <c r="G31" i="33" s="1"/>
  <c r="I18" i="41"/>
  <c r="I15" i="41"/>
  <c r="I13" i="41"/>
  <c r="I12" i="41"/>
  <c r="I10" i="41"/>
  <c r="I16" i="40"/>
  <c r="G20" i="44" l="1"/>
  <c r="G32" i="33" s="1"/>
  <c r="G26" i="43"/>
  <c r="G27" i="33" s="1"/>
  <c r="G19" i="41"/>
  <c r="G40" i="42" s="1"/>
  <c r="G42" i="42" s="1"/>
  <c r="I15" i="40"/>
  <c r="I14" i="40"/>
  <c r="I12" i="40"/>
  <c r="I11" i="40"/>
  <c r="I10" i="40"/>
  <c r="I20" i="38"/>
  <c r="I17" i="38"/>
  <c r="I15" i="38"/>
  <c r="I13" i="38"/>
  <c r="I10" i="38"/>
  <c r="G17" i="40" l="1"/>
  <c r="G35" i="42" s="1"/>
  <c r="G37" i="42" s="1"/>
  <c r="G27" i="39"/>
  <c r="G30" i="42" s="1"/>
  <c r="G32" i="42" s="1"/>
  <c r="G21" i="38"/>
  <c r="G25" i="42" s="1"/>
  <c r="G27" i="42" s="1"/>
  <c r="F53" i="19" l="1"/>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44" authorId="0" shapeId="0" xr:uid="{00000000-0006-0000-0400-000001000000}">
      <text>
        <r>
          <rPr>
            <b/>
            <sz val="9"/>
            <color indexed="81"/>
            <rFont val="Tahoma"/>
            <family val="2"/>
          </rPr>
          <t>anne durand:</t>
        </r>
        <r>
          <rPr>
            <sz val="9"/>
            <color indexed="81"/>
            <rFont val="Tahoma"/>
            <family val="2"/>
          </rPr>
          <t xml:space="preserve">
Pour aller à la ligne : alt + entrée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8" authorId="0" shapeId="0" xr:uid="{00000000-0006-0000-0500-000001000000}">
      <text>
        <r>
          <rPr>
            <b/>
            <sz val="9"/>
            <color indexed="81"/>
            <rFont val="Tahoma"/>
            <family val="2"/>
          </rPr>
          <t>anne durand:</t>
        </r>
        <r>
          <rPr>
            <sz val="9"/>
            <color indexed="81"/>
            <rFont val="Tahoma"/>
            <family val="2"/>
          </rPr>
          <t xml:space="preserve">
pour aller à la ligne : alt+entrée</t>
        </r>
      </text>
    </comment>
    <comment ref="C28" authorId="0" shapeId="0" xr:uid="{00000000-0006-0000-0500-000002000000}">
      <text>
        <r>
          <rPr>
            <b/>
            <sz val="9"/>
            <color indexed="81"/>
            <rFont val="Tahoma"/>
            <family val="2"/>
          </rPr>
          <t>anne durand:</t>
        </r>
        <r>
          <rPr>
            <sz val="9"/>
            <color indexed="81"/>
            <rFont val="Tahoma"/>
            <family val="2"/>
          </rPr>
          <t xml:space="preserve">
pour aller à la ligne : alt+entree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2" authorId="0" shapeId="0" xr:uid="{00000000-0006-0000-0600-000001000000}">
      <text>
        <r>
          <rPr>
            <b/>
            <sz val="9"/>
            <color indexed="81"/>
            <rFont val="Tahoma"/>
            <family val="2"/>
          </rPr>
          <t>anne durand:</t>
        </r>
        <r>
          <rPr>
            <sz val="9"/>
            <color indexed="81"/>
            <rFont val="Tahoma"/>
            <family val="2"/>
          </rPr>
          <t xml:space="preserve">
pour aller à la ligne : alt+entrée</t>
        </r>
      </text>
    </comment>
    <comment ref="C22" authorId="0" shapeId="0" xr:uid="{00000000-0006-0000-0600-000002000000}">
      <text>
        <r>
          <rPr>
            <b/>
            <sz val="9"/>
            <color indexed="81"/>
            <rFont val="Tahoma"/>
            <family val="2"/>
          </rPr>
          <t>anne durand:</t>
        </r>
        <r>
          <rPr>
            <sz val="9"/>
            <color indexed="81"/>
            <rFont val="Tahoma"/>
            <family val="2"/>
          </rPr>
          <t xml:space="preserve">
pour aller à la ligne : alt+entree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3" authorId="0" shapeId="0" xr:uid="{00000000-0006-0000-0C00-000001000000}">
      <text>
        <r>
          <rPr>
            <b/>
            <sz val="9"/>
            <color indexed="81"/>
            <rFont val="Tahoma"/>
            <family val="2"/>
          </rPr>
          <t>anne durand:</t>
        </r>
        <r>
          <rPr>
            <sz val="9"/>
            <color indexed="81"/>
            <rFont val="Tahoma"/>
            <family val="2"/>
          </rPr>
          <t xml:space="preserve">
pour aller à la ligne : alt+entrée</t>
        </r>
      </text>
    </comment>
    <comment ref="C23" authorId="0" shapeId="0" xr:uid="{00000000-0006-0000-0C00-000002000000}">
      <text>
        <r>
          <rPr>
            <b/>
            <sz val="9"/>
            <color indexed="81"/>
            <rFont val="Tahoma"/>
            <family val="2"/>
          </rPr>
          <t>anne durand:</t>
        </r>
        <r>
          <rPr>
            <sz val="9"/>
            <color indexed="81"/>
            <rFont val="Tahoma"/>
            <family val="2"/>
          </rPr>
          <t xml:space="preserve">
pour aller à la ligne : alt+entree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9" authorId="0" shapeId="0" xr:uid="{00000000-0006-0000-0D00-000001000000}">
      <text>
        <r>
          <rPr>
            <b/>
            <sz val="9"/>
            <color indexed="81"/>
            <rFont val="Tahoma"/>
            <family val="2"/>
          </rPr>
          <t>anne durand:</t>
        </r>
        <r>
          <rPr>
            <sz val="9"/>
            <color indexed="81"/>
            <rFont val="Tahoma"/>
            <family val="2"/>
          </rPr>
          <t xml:space="preserve">
pour aller à la ligne : alt+entrée</t>
        </r>
      </text>
    </comment>
    <comment ref="C29" authorId="0" shapeId="0" xr:uid="{00000000-0006-0000-0D00-000002000000}">
      <text>
        <r>
          <rPr>
            <b/>
            <sz val="9"/>
            <color indexed="81"/>
            <rFont val="Tahoma"/>
            <family val="2"/>
          </rPr>
          <t>anne durand:</t>
        </r>
        <r>
          <rPr>
            <sz val="9"/>
            <color indexed="81"/>
            <rFont val="Tahoma"/>
            <family val="2"/>
          </rPr>
          <t xml:space="preserve">
pour aller à la ligne : alt+entree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19" authorId="0" shapeId="0" xr:uid="{00000000-0006-0000-0E00-000001000000}">
      <text>
        <r>
          <rPr>
            <b/>
            <sz val="9"/>
            <color indexed="81"/>
            <rFont val="Tahoma"/>
            <family val="2"/>
          </rPr>
          <t>anne durand:</t>
        </r>
        <r>
          <rPr>
            <sz val="9"/>
            <color indexed="81"/>
            <rFont val="Tahoma"/>
            <family val="2"/>
          </rPr>
          <t xml:space="preserve">
pour aller à la ligne : alt+entrée</t>
        </r>
      </text>
    </comment>
    <comment ref="C19" authorId="0" shapeId="0" xr:uid="{00000000-0006-0000-0E00-000002000000}">
      <text>
        <r>
          <rPr>
            <b/>
            <sz val="9"/>
            <color indexed="81"/>
            <rFont val="Tahoma"/>
            <family val="2"/>
          </rPr>
          <t>anne durand:</t>
        </r>
        <r>
          <rPr>
            <sz val="9"/>
            <color indexed="81"/>
            <rFont val="Tahoma"/>
            <family val="2"/>
          </rPr>
          <t xml:space="preserve">
pour aller à la ligne : alt+entree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anne durand</author>
  </authors>
  <commentList>
    <comment ref="A21" authorId="0" shapeId="0" xr:uid="{00000000-0006-0000-0F00-000001000000}">
      <text>
        <r>
          <rPr>
            <b/>
            <sz val="9"/>
            <color indexed="81"/>
            <rFont val="Tahoma"/>
            <family val="2"/>
          </rPr>
          <t>anne durand:</t>
        </r>
        <r>
          <rPr>
            <sz val="9"/>
            <color indexed="81"/>
            <rFont val="Tahoma"/>
            <family val="2"/>
          </rPr>
          <t xml:space="preserve">
pour aller à la ligne : alt+entrée</t>
        </r>
      </text>
    </comment>
    <comment ref="C21" authorId="0" shapeId="0" xr:uid="{00000000-0006-0000-0F00-000002000000}">
      <text>
        <r>
          <rPr>
            <b/>
            <sz val="9"/>
            <color indexed="81"/>
            <rFont val="Tahoma"/>
            <family val="2"/>
          </rPr>
          <t>anne durand:</t>
        </r>
        <r>
          <rPr>
            <sz val="9"/>
            <color indexed="81"/>
            <rFont val="Tahoma"/>
            <family val="2"/>
          </rPr>
          <t xml:space="preserve">
pour aller à la ligne : alt+entree</t>
        </r>
      </text>
    </comment>
  </commentList>
</comments>
</file>

<file path=xl/sharedStrings.xml><?xml version="1.0" encoding="utf-8"?>
<sst xmlns="http://schemas.openxmlformats.org/spreadsheetml/2006/main" count="931" uniqueCount="736">
  <si>
    <t>AUTRES</t>
  </si>
  <si>
    <t>1.1 Les principaux produits par famille</t>
  </si>
  <si>
    <t>1.2 Les critères de sélection en fonction de leur utilisation</t>
  </si>
  <si>
    <t>1.3 La saisonnalité et les zones de production</t>
  </si>
  <si>
    <t>1.4 La qualité : le principe de la labellisation</t>
  </si>
  <si>
    <t>2.1 Les circuits courts et circuits longs d’approvisionnement</t>
  </si>
  <si>
    <t>2.2 Les documents commerciaux (bon de commande, bon de livraison, fiche de stock, facture fournisseur)</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</si>
  <si>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</si>
  <si>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</si>
  <si>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</si>
  <si>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</si>
  <si>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</si>
  <si>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</si>
  <si>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</si>
  <si>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</si>
  <si>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5.1 Les habitudes alimentaires</t>
  </si>
  <si>
    <t>5.2 Les allergies et les régimes</t>
  </si>
  <si>
    <t>6.1 La notion de prix d’achat</t>
  </si>
  <si>
    <t>6.2 La notion de coût de revient (rendement des produits)</t>
  </si>
  <si>
    <t>7.1 Les zones de production et de stockage </t>
  </si>
  <si>
    <t>7.2 Le principe de la marche en avant</t>
  </si>
  <si>
    <t>8.1 Les équipements</t>
  </si>
  <si>
    <t>8.2 Les matériels et les ustensiles</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</si>
  <si>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</si>
  <si>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</si>
  <si>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</si>
  <si>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</si>
  <si>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</si>
  <si>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10.1 L’incidence de l’utilisation des gammes de produits dans son organisation</t>
  </si>
  <si>
    <t>10.2 Les productions directe et différée</t>
  </si>
  <si>
    <t>10.3 Les couples temps/températures</t>
  </si>
  <si>
    <t>11.1 La fiche technique : matières d’œuvre (grammages et volumes), progression, etc.</t>
  </si>
  <si>
    <t>11.2 Le tableau simplifié d’ordonnancement des tâches</t>
  </si>
  <si>
    <t>12.1 La mise en place du poste de travail (matériels, ergonomie, optimisation, etc.)</t>
  </si>
  <si>
    <t>13.1 Les contrôles et les autocontrôles</t>
  </si>
  <si>
    <t>13.2 Les procédures de nettoyage et les protocoles d’entretien (locaux, matériels, etc.)</t>
  </si>
  <si>
    <t>13.3 L’hygiène relative au personnel (tenue professionnelle, visite médicale, hygiène corporelle, formation, etc.)</t>
  </si>
  <si>
    <t>14.1 Le tri sélectif</t>
  </si>
  <si>
    <t>14.2 L’utilisation rationnelle des fluides</t>
  </si>
  <si>
    <t>14.3 L’utilisation rationnelle des denrées</t>
  </si>
  <si>
    <t>14.4 Le gaspillage alimentaire</t>
  </si>
  <si>
    <t>14.5 La veille en matière de règlementation</t>
  </si>
  <si>
    <t>15.1 L’évolution récente des pratiques de cuisine</t>
  </si>
  <si>
    <t>15.2 Les personnages influents de l’histoire contemporaine de la restauration</t>
  </si>
  <si>
    <t>16.1 Le vocabulaire culinaire</t>
  </si>
  <si>
    <t>16.2 Les techniques de cuisson et leurs utilisations</t>
  </si>
  <si>
    <t>16.3 Les préparations culinaires de base (fonds, sauces, appareils, liaisons, etc.)</t>
  </si>
  <si>
    <t>16.4 Les préparations de pâtisserie de base (pâtes, crèmes, etc.)</t>
  </si>
  <si>
    <t>17.1 Les produits marqueurs</t>
  </si>
  <si>
    <t>17.2 Les spécialités régionales</t>
  </si>
  <si>
    <t>19.1 Les supports de dressage et leur utilisation</t>
  </si>
  <si>
    <t>19.2 Les techniques et les tendances de dressage (volume, couleurs, matériaux, etc.)</t>
  </si>
  <si>
    <t>19.3 Les annonces au passe</t>
  </si>
  <si>
    <t>20.1 Les éléments d’analyse d’une production</t>
  </si>
  <si>
    <t>20.2 Les principales actions correctives</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</si>
  <si>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</si>
  <si>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</si>
  <si>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</si>
  <si>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</si>
  <si>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</si>
  <si>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</si>
  <si>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</si>
  <si>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</si>
  <si>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</si>
  <si>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</si>
  <si>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</si>
  <si>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</si>
  <si>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</si>
  <si>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LISTE COANIMATION</t>
  </si>
  <si>
    <t>CUISINE / SA</t>
  </si>
  <si>
    <t>CUISINE / GA</t>
  </si>
  <si>
    <t>CUISINE / LVE</t>
  </si>
  <si>
    <t>CUISINE /ARTS AP</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</si>
  <si>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</si>
  <si>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</si>
  <si>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</si>
  <si>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</si>
  <si>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</si>
  <si>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</si>
  <si>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</si>
  <si>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</si>
  <si>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</si>
  <si>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</si>
  <si>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</si>
  <si>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</si>
  <si>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</si>
  <si>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</si>
  <si>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</si>
  <si>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</si>
  <si>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</si>
  <si>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</si>
  <si>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</si>
  <si>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</si>
  <si>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</si>
  <si>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</si>
  <si>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</si>
  <si>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</si>
  <si>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</si>
  <si>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</si>
  <si>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</si>
  <si>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</si>
  <si>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</si>
  <si>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</si>
  <si>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</si>
  <si>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</si>
  <si>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</si>
  <si>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</si>
  <si>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</si>
  <si>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</si>
  <si>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</si>
  <si>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</si>
  <si>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</si>
  <si>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</si>
  <si>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</si>
  <si>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</si>
  <si>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</si>
  <si>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</si>
  <si>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</si>
  <si>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</si>
  <si>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</si>
  <si>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</si>
  <si>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</si>
  <si>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</si>
  <si>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</si>
  <si>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</si>
  <si>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</si>
  <si>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</si>
  <si>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</si>
  <si>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</si>
  <si>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</si>
  <si>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</si>
  <si>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</si>
  <si>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</si>
  <si>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</si>
  <si>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</si>
  <si>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</si>
  <si>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</si>
  <si>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</si>
  <si>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</si>
  <si>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</si>
  <si>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</si>
  <si>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</si>
  <si>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</si>
  <si>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</si>
  <si>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</si>
  <si>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</si>
  <si>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</si>
  <si>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</si>
  <si>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</si>
  <si>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</si>
  <si>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</si>
  <si>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</si>
  <si>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</si>
  <si>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</si>
  <si>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</si>
  <si>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</si>
  <si>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</si>
  <si>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</si>
  <si>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</si>
  <si>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</si>
  <si>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</si>
  <si>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</si>
  <si>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</si>
  <si>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</si>
  <si>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</si>
  <si>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</si>
  <si>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</si>
  <si>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</si>
  <si>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</si>
  <si>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</si>
  <si>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</si>
  <si>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</si>
  <si>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</si>
  <si>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</si>
  <si>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</si>
  <si>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</si>
  <si>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</si>
  <si>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</si>
  <si>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</si>
  <si>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</si>
  <si>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</si>
  <si>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</si>
  <si>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</si>
  <si>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</si>
  <si>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</si>
  <si>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</si>
  <si>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</si>
  <si>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</si>
  <si>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</si>
  <si>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</si>
  <si>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</si>
  <si>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</si>
  <si>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</si>
  <si>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</si>
  <si>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</si>
  <si>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</si>
  <si>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</si>
  <si>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</si>
  <si>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</si>
  <si>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</si>
  <si>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</si>
  <si>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</si>
  <si>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</si>
  <si>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</si>
  <si>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</si>
  <si>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</si>
  <si>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</si>
  <si>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</si>
  <si>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</si>
  <si>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</si>
  <si>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</si>
  <si>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</si>
  <si>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</si>
  <si>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</si>
  <si>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</si>
  <si>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</si>
  <si>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</si>
  <si>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</si>
  <si>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</si>
  <si>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</si>
  <si>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</si>
  <si>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</si>
  <si>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</si>
  <si>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</si>
  <si>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</si>
  <si>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 xml:space="preserve">TD23 - Rendre compte de son activité </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</si>
  <si>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</si>
  <si>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</si>
  <si>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</si>
  <si>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</si>
  <si>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</si>
  <si>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</si>
  <si>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</si>
  <si>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</si>
  <si>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</si>
  <si>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</si>
  <si>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</si>
  <si>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</si>
  <si>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</si>
  <si>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</si>
  <si>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</si>
  <si>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</si>
  <si>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</si>
  <si>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</si>
  <si>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</si>
  <si>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</si>
  <si>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</si>
  <si>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</si>
  <si>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</si>
  <si>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</si>
  <si>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</si>
  <si>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</si>
  <si>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</si>
  <si>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</si>
  <si>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</si>
  <si>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</si>
  <si>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</si>
  <si>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</si>
  <si>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</si>
  <si>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</si>
  <si>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</si>
  <si>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</si>
  <si>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</si>
  <si>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</si>
  <si>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</si>
  <si>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</si>
  <si>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</si>
  <si>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</si>
  <si>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</si>
  <si>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</si>
  <si>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</si>
  <si>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</si>
  <si>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</si>
  <si>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</si>
  <si>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</si>
  <si>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</si>
  <si>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</si>
  <si>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</si>
  <si>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</si>
  <si>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</si>
  <si>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</si>
  <si>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</si>
  <si>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</si>
  <si>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</si>
  <si>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4.4 La gestion des approvisionnements et des stocks :
- le rôle de l’inventaire, 
- la limitation des pertes, 
- la rotation des stocks,
- le choix des conditionnements,
- etc.</t>
  </si>
  <si>
    <t>1.22 Enrober pour frire</t>
  </si>
  <si>
    <t>2.12 Réaliser une cuisson combinée</t>
  </si>
  <si>
    <t>2.13 Sensibiliser aux nouvelles cuissons</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</si>
  <si>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</si>
  <si>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</si>
  <si>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</si>
  <si>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</si>
  <si>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</si>
  <si>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</si>
  <si>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</si>
  <si>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</si>
  <si>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</si>
  <si>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</si>
  <si>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</si>
  <si>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</si>
  <si>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</si>
  <si>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</si>
  <si>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</si>
  <si>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</si>
  <si>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</si>
  <si>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</si>
  <si>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</si>
  <si>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</si>
  <si>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</si>
  <si>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</si>
  <si>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</si>
  <si>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</si>
  <si>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</si>
  <si>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</si>
  <si>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</si>
  <si>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</si>
  <si>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</si>
  <si>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</si>
  <si>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</si>
  <si>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</si>
  <si>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</si>
  <si>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</si>
  <si>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</si>
  <si>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</si>
  <si>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</si>
  <si>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</si>
  <si>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</si>
  <si>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</si>
  <si>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</si>
  <si>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LISTE DES RECETTES DE BASE DE CUISINE</t>
  </si>
  <si>
    <t>fin liste recettes dérivées :</t>
  </si>
  <si>
    <t>METHODOLOGIE</t>
  </si>
  <si>
    <t>EXPLICATIONS</t>
  </si>
  <si>
    <t>Deux situations d’évaluation</t>
  </si>
  <si>
    <t>Centre de formation</t>
  </si>
  <si>
    <t>Milieu professionnel</t>
  </si>
  <si>
    <t>QUOI</t>
  </si>
  <si>
    <r>
      <t xml:space="preserve">L’épreuve porte sur tout ou partie des </t>
    </r>
    <r>
      <rPr>
        <u/>
        <sz val="10"/>
        <color theme="1"/>
        <rFont val="Arial"/>
        <family val="2"/>
      </rPr>
      <t>compétences</t>
    </r>
    <r>
      <rPr>
        <sz val="10"/>
        <color theme="1"/>
        <rFont val="Arial"/>
        <family val="2"/>
      </rPr>
      <t xml:space="preserve"> suivantes et sur les </t>
    </r>
    <r>
      <rPr>
        <u/>
        <sz val="10"/>
        <color theme="1"/>
        <rFont val="Arial"/>
        <family val="2"/>
      </rPr>
      <t>savoirs qui leur sont directement associés </t>
    </r>
    <r>
      <rPr>
        <sz val="10"/>
        <color theme="1"/>
        <rFont val="Arial"/>
        <family val="2"/>
      </rPr>
      <t xml:space="preserve">: </t>
    </r>
    <r>
      <rPr>
        <sz val="8"/>
        <color theme="1"/>
        <rFont val="Arial"/>
        <family val="2"/>
      </rPr>
      <t>Nutrition, Biologie, SMS, Techniques professionnelles et technologies associées « services à l’usager ».</t>
    </r>
  </si>
  <si>
    <t>C2.1.2 Planifier ses activités de travail,</t>
  </si>
  <si>
    <t>C3.1.2 Mettre en œuvre des techniques de bionettoyage,</t>
  </si>
  <si>
    <t>C3.1.6 Assurer le tri et l’acheminement du linge, des matériels et des déchets</t>
  </si>
  <si>
    <t>C3.6.3 Préparer des collations,</t>
  </si>
  <si>
    <t>C1.1.2 Créer une situation d’échange, favoriser le dialogue, l’expression de la personne, la coopération de la famille et de l’entourage,</t>
  </si>
  <si>
    <t>C2.1.1 S’inscrire dans une équipe pluri professionnelle,</t>
  </si>
  <si>
    <t>C2.3.1 Repérer les personnels et instances chargés de la gestion et du contrôle de la qualité,</t>
  </si>
  <si>
    <t>C2.3.3 Participer à la mise en œuvre d’une démarche qualité,</t>
  </si>
  <si>
    <t>C3.2.1 Repérer les habitudes de vie, les habitudes des personnes,</t>
  </si>
  <si>
    <t>C3.2.2 Identifier et évaluer les besoins et les capacités de la personne,</t>
  </si>
  <si>
    <t>C3.6.4 Préparer des collations ou des repas,</t>
  </si>
  <si>
    <t>C3.6.6 Aider à la prise des repas</t>
  </si>
  <si>
    <t>COMMENT</t>
  </si>
  <si>
    <t>L’évaluation est effectuée dans le cadre des activités habituelles de formation</t>
  </si>
  <si>
    <r>
      <t xml:space="preserve">Situation d’évaluation </t>
    </r>
    <r>
      <rPr>
        <u/>
        <sz val="10"/>
        <color theme="1"/>
        <rFont val="Arial"/>
        <family val="2"/>
      </rPr>
      <t>pratique</t>
    </r>
    <r>
      <rPr>
        <sz val="10"/>
        <color theme="1"/>
        <rFont val="Arial"/>
        <family val="2"/>
      </rPr>
      <t xml:space="preserve"> et </t>
    </r>
    <r>
      <rPr>
        <u/>
        <sz val="10"/>
        <color theme="1"/>
        <rFont val="Arial"/>
        <family val="2"/>
      </rPr>
      <t>écrite</t>
    </r>
  </si>
  <si>
    <r>
      <t>-</t>
    </r>
    <r>
      <rPr>
        <sz val="7"/>
        <color theme="1"/>
        <rFont val="Times New Roman"/>
        <family val="1"/>
      </rPr>
      <t xml:space="preserve">         </t>
    </r>
    <r>
      <rPr>
        <sz val="10"/>
        <color theme="1"/>
        <rFont val="Arial"/>
        <family val="2"/>
      </rPr>
      <t>Réalisation d’une collation</t>
    </r>
  </si>
  <si>
    <r>
      <t>-</t>
    </r>
    <r>
      <rPr>
        <sz val="7"/>
        <color theme="1"/>
        <rFont val="Times New Roman"/>
        <family val="1"/>
      </rPr>
      <t xml:space="preserve">         </t>
    </r>
    <r>
      <rPr>
        <sz val="10"/>
        <color theme="1"/>
        <rFont val="Arial"/>
        <family val="2"/>
      </rPr>
      <t xml:space="preserve">Tri et acheminement du linge, des matériels et des déchets </t>
    </r>
  </si>
  <si>
    <r>
      <t>-</t>
    </r>
    <r>
      <rPr>
        <sz val="7"/>
        <color theme="1"/>
        <rFont val="Times New Roman"/>
        <family val="1"/>
      </rPr>
      <t xml:space="preserve">         </t>
    </r>
    <r>
      <rPr>
        <sz val="10"/>
        <color theme="1"/>
        <rFont val="Arial"/>
        <family val="2"/>
      </rPr>
      <t>Réalisation d’un bionettoyage</t>
    </r>
  </si>
  <si>
    <t>Le candidat devra :</t>
  </si>
  <si>
    <r>
      <t>-</t>
    </r>
    <r>
      <rPr>
        <sz val="7"/>
        <color theme="1"/>
        <rFont val="Times New Roman"/>
        <family val="1"/>
      </rPr>
      <t xml:space="preserve">         </t>
    </r>
    <r>
      <rPr>
        <sz val="10"/>
        <color theme="1"/>
        <rFont val="Arial"/>
        <family val="2"/>
      </rPr>
      <t>Planifier ses activités en tenant compte de l’environnement professionnel décrit par la situation</t>
    </r>
  </si>
  <si>
    <r>
      <t>-</t>
    </r>
    <r>
      <rPr>
        <sz val="7"/>
        <color theme="1"/>
        <rFont val="Times New Roman"/>
        <family val="1"/>
      </rPr>
      <t xml:space="preserve">         </t>
    </r>
    <r>
      <rPr>
        <sz val="10"/>
        <color theme="1"/>
        <rFont val="Arial"/>
        <family val="2"/>
      </rPr>
      <t>Justifier, par écrit, les activités conduites en mobilisant ses connaissances</t>
    </r>
  </si>
  <si>
    <r>
      <t xml:space="preserve">Bilan </t>
    </r>
    <r>
      <rPr>
        <sz val="10"/>
        <color theme="1"/>
        <rFont val="Arial"/>
        <family val="2"/>
      </rPr>
      <t>des PFMP portant sur :</t>
    </r>
  </si>
  <si>
    <r>
      <t>-</t>
    </r>
    <r>
      <rPr>
        <sz val="7"/>
        <color theme="1"/>
        <rFont val="Times New Roman"/>
        <family val="1"/>
      </rPr>
      <t xml:space="preserve">         </t>
    </r>
    <r>
      <rPr>
        <sz val="10"/>
        <color theme="1"/>
        <rFont val="Arial"/>
        <family val="2"/>
      </rPr>
      <t>Le service des repas et des collations</t>
    </r>
  </si>
  <si>
    <r>
      <t>-</t>
    </r>
    <r>
      <rPr>
        <sz val="7"/>
        <color theme="1"/>
        <rFont val="Times New Roman"/>
        <family val="1"/>
      </rPr>
      <t xml:space="preserve">         </t>
    </r>
    <r>
      <rPr>
        <sz val="10"/>
        <color theme="1"/>
        <rFont val="Arial"/>
        <family val="2"/>
      </rPr>
      <t>L’aide à la prise des repas</t>
    </r>
  </si>
  <si>
    <t>QUI</t>
  </si>
  <si>
    <t>Les professeurs chargés des enseignements professionnels et un professionnel.</t>
  </si>
  <si>
    <t>QUAND</t>
  </si>
  <si>
    <t>Au cours de l’année de la session d’examen</t>
  </si>
  <si>
    <t>COMBIEN</t>
  </si>
  <si>
    <t>Durée : 2h maximum</t>
  </si>
  <si>
    <t>AVEC QUOI</t>
  </si>
  <si>
    <t>-Un document : situation professionnelle, ressources, organisation – planification - justification</t>
  </si>
  <si>
    <t>Niveau V (BEP ASSP)</t>
  </si>
  <si>
    <t>OÙ</t>
  </si>
  <si>
    <t>Une situation d’évaluation</t>
  </si>
  <si>
    <r>
      <t xml:space="preserve">Elle porte sur tout ou partie des </t>
    </r>
    <r>
      <rPr>
        <u/>
        <sz val="10"/>
        <color theme="1"/>
        <rFont val="Arial"/>
        <family val="2"/>
      </rPr>
      <t>compétences</t>
    </r>
    <r>
      <rPr>
        <sz val="10"/>
        <color theme="1"/>
        <rFont val="Arial"/>
        <family val="2"/>
      </rPr>
      <t xml:space="preserve"> suivantes : </t>
    </r>
  </si>
  <si>
    <t>C1.2.1 Recueillir, sélectionner et ordonner des informations</t>
  </si>
  <si>
    <t>C1.2.5 Transmettre les informations pour assurer la continuité de l’accompagnement</t>
  </si>
  <si>
    <t>C2.4.1 Evaluer les besoins en produits et matériels</t>
  </si>
  <si>
    <t>C3.3.3 Réaliser la toilette de l’enfant</t>
  </si>
  <si>
    <t>C3.3.4 Aider à l’habillage et au déshabillage</t>
  </si>
  <si>
    <t>C3.3.5 Assurer la réfection d’un lit inoccupé</t>
  </si>
  <si>
    <r>
      <t xml:space="preserve">et sur une partie des </t>
    </r>
    <r>
      <rPr>
        <u/>
        <sz val="10"/>
        <color theme="1"/>
        <rFont val="Arial"/>
        <family val="2"/>
      </rPr>
      <t xml:space="preserve">savoirs associés </t>
    </r>
  </si>
  <si>
    <t>Biologie et microbiologie appliquées, SMS, Techniques professionnelles et technologies associés « services à l’usager » et « soins - ergonomie »</t>
  </si>
  <si>
    <r>
      <t>L’évaluation est effectuée dans le cadre des activités habituelles de la formation</t>
    </r>
    <r>
      <rPr>
        <b/>
        <i/>
        <sz val="10"/>
        <color theme="1"/>
        <rFont val="Arial"/>
        <family val="2"/>
      </rPr>
      <t>.</t>
    </r>
  </si>
  <si>
    <r>
      <t>A partir d’une situation professionnelle donnée, le candidat</t>
    </r>
    <r>
      <rPr>
        <u/>
        <sz val="10"/>
        <color theme="1"/>
        <rFont val="Arial"/>
        <family val="2"/>
      </rPr>
      <t>, en assurant une communication adaptée :</t>
    </r>
  </si>
  <si>
    <t>-Réalise un soin d’hygiène chez l’enfant</t>
  </si>
  <si>
    <t>-Réalise un habillage ou déshabillage</t>
  </si>
  <si>
    <t>-Réalise la réfection d’un lit inoccupé</t>
  </si>
  <si>
    <r>
      <t xml:space="preserve">Le candidat répond, par </t>
    </r>
    <r>
      <rPr>
        <b/>
        <sz val="10"/>
        <color theme="1"/>
        <rFont val="Arial"/>
        <family val="2"/>
      </rPr>
      <t>écrit</t>
    </r>
    <r>
      <rPr>
        <sz val="10"/>
        <color theme="1"/>
        <rFont val="Arial"/>
        <family val="2"/>
      </rPr>
      <t>, à des questions sur les savoirs associés en lien avec le sujet.</t>
    </r>
  </si>
  <si>
    <t>Professeur chargé des enseignements professionnels et professionnel</t>
  </si>
  <si>
    <t>Pratique et écrite                                                                 Durée : 2 h max.</t>
  </si>
  <si>
    <r>
      <t>-</t>
    </r>
    <r>
      <rPr>
        <sz val="7"/>
        <color theme="1"/>
        <rFont val="Times New Roman"/>
        <family val="1"/>
      </rPr>
      <t xml:space="preserve">         </t>
    </r>
    <r>
      <rPr>
        <sz val="10"/>
        <color theme="1"/>
        <rFont val="Arial"/>
        <family val="2"/>
      </rPr>
      <t>Un document : situation professionnelle, ressources, des questions portant sur les savoirs associés</t>
    </r>
  </si>
  <si>
    <r>
      <t xml:space="preserve">EP2 </t>
    </r>
    <r>
      <rPr>
        <b/>
        <sz val="12"/>
        <color theme="1"/>
        <rFont val="Arial"/>
        <family val="2"/>
      </rPr>
      <t xml:space="preserve">Soins, hygiène et confort                                                               </t>
    </r>
    <r>
      <rPr>
        <i/>
        <sz val="11"/>
        <color theme="1"/>
        <rFont val="Arial"/>
        <family val="2"/>
      </rPr>
      <t>Coefficient : 6</t>
    </r>
  </si>
  <si>
    <t>Niveau 4 (Baccalauréat)</t>
  </si>
  <si>
    <r>
      <t xml:space="preserve">E1 : </t>
    </r>
    <r>
      <rPr>
        <b/>
        <sz val="11"/>
        <color theme="1"/>
        <rFont val="Arial"/>
        <family val="2"/>
      </rPr>
      <t>Epreuve scientifique et technique</t>
    </r>
  </si>
  <si>
    <t xml:space="preserve">Sous épreuve E13 : </t>
  </si>
  <si>
    <t>Conduite d’un projet d’accompagnement</t>
  </si>
  <si>
    <t>coef. 4</t>
  </si>
  <si>
    <t>1 situation d’évaluation</t>
  </si>
  <si>
    <t>L’épreuve porte sur les compétences suivantes de l’option :</t>
  </si>
  <si>
    <r>
      <t xml:space="preserve">C1 2 : Communiquer avec l’équipe, les autres professionnels, les services, les partenaires </t>
    </r>
    <r>
      <rPr>
        <i/>
        <sz val="9"/>
        <color theme="1"/>
        <rFont val="Arial"/>
        <family val="2"/>
      </rPr>
      <t>(C123 Rédiger, mettre en forme et diffuser un document professionnel, C124 Assurer une veille des documents professionnels)</t>
    </r>
  </si>
  <si>
    <t>C3 2 : Elaborer le projet individualisé, le projet de vie</t>
  </si>
  <si>
    <r>
      <t xml:space="preserve">C3 4 : Concevoir et mettre en œuvre des activités d’acquisition ou de maintien de l’autonomie et de la vie sociale l’état de santé de la personne et intervenir en conséquence </t>
    </r>
    <r>
      <rPr>
        <i/>
        <sz val="9"/>
        <color theme="1"/>
        <rFont val="Arial"/>
        <family val="2"/>
      </rPr>
      <t>(C341 Choisir une ou des activités pour une personne, un groupe, C342 Favoriser l’accès aux apprentissages du jeune handicapé dans le cadre de son accompagnement, C345 Conduire et évaluer une activité individuelle – vie quotidienne – activité motrice – d’éveil – de maintien de l’autonomie – de loisirs)</t>
    </r>
  </si>
  <si>
    <t>Et sur l’ensemble des savoirs associés nécessaires. En particulier :</t>
  </si>
  <si>
    <r>
      <t xml:space="preserve">SMS : </t>
    </r>
    <r>
      <rPr>
        <i/>
        <sz val="9"/>
        <color theme="1"/>
        <rFont val="Arial"/>
        <family val="2"/>
      </rPr>
      <t>Le projet individualisé, projet de vie, projet personnalisé, projet d’accompagnement – La relation personne aidante / personne soignée – La communication écrite</t>
    </r>
  </si>
  <si>
    <t>A l’issu de la PFMP caractéristique de l’option choisie (4 semaines minimum)</t>
  </si>
  <si>
    <t>L’évaluation prend appui sur :</t>
  </si>
  <si>
    <r>
      <t>-</t>
    </r>
    <r>
      <rPr>
        <sz val="7"/>
        <color theme="1"/>
        <rFont val="Times New Roman"/>
        <family val="1"/>
      </rPr>
      <t xml:space="preserve">         </t>
    </r>
    <r>
      <rPr>
        <sz val="10"/>
        <color theme="1"/>
        <rFont val="Arial"/>
        <family val="2"/>
      </rPr>
      <t xml:space="preserve">un </t>
    </r>
    <r>
      <rPr>
        <b/>
        <sz val="10"/>
        <color theme="1"/>
        <rFont val="Arial"/>
        <family val="2"/>
      </rPr>
      <t xml:space="preserve">dossier </t>
    </r>
    <r>
      <rPr>
        <sz val="10"/>
        <color theme="1"/>
        <rFont val="Arial"/>
        <family val="2"/>
      </rPr>
      <t xml:space="preserve">réalisé au cours de la PFMP, accompagné de </t>
    </r>
    <r>
      <rPr>
        <b/>
        <sz val="10"/>
        <color theme="1"/>
        <rFont val="Arial"/>
        <family val="2"/>
      </rPr>
      <t>l’attestation</t>
    </r>
    <r>
      <rPr>
        <sz val="10"/>
        <color theme="1"/>
        <rFont val="Arial"/>
        <family val="2"/>
      </rPr>
      <t xml:space="preserve"> de PFMP et de la fiche </t>
    </r>
    <r>
      <rPr>
        <b/>
        <sz val="10"/>
        <color theme="1"/>
        <rFont val="Arial"/>
        <family val="2"/>
      </rPr>
      <t>d’appréciation</t>
    </r>
  </si>
  <si>
    <r>
      <t>-</t>
    </r>
    <r>
      <rPr>
        <sz val="7"/>
        <color theme="1"/>
        <rFont val="Times New Roman"/>
        <family val="1"/>
      </rPr>
      <t xml:space="preserve">         </t>
    </r>
    <r>
      <rPr>
        <sz val="10"/>
        <color theme="1"/>
        <rFont val="Arial"/>
        <family val="2"/>
      </rPr>
      <t>une présentation orale devant une commission</t>
    </r>
  </si>
  <si>
    <r>
      <t xml:space="preserve">Le dossier : </t>
    </r>
    <r>
      <rPr>
        <sz val="10"/>
        <color theme="1"/>
        <rFont val="Arial"/>
        <family val="2"/>
      </rPr>
      <t>15 à 20 pages (annexes non comprises)</t>
    </r>
  </si>
  <si>
    <r>
      <t>-</t>
    </r>
    <r>
      <rPr>
        <sz val="7"/>
        <color theme="1"/>
        <rFont val="Times New Roman"/>
        <family val="1"/>
      </rPr>
      <t xml:space="preserve">         </t>
    </r>
    <r>
      <rPr>
        <sz val="10"/>
        <color theme="1"/>
        <rFont val="Arial"/>
        <family val="2"/>
      </rPr>
      <t>Le contexte professionnel</t>
    </r>
  </si>
  <si>
    <r>
      <t>-</t>
    </r>
    <r>
      <rPr>
        <sz val="7"/>
        <color theme="1"/>
        <rFont val="Times New Roman"/>
        <family val="1"/>
      </rPr>
      <t xml:space="preserve">         </t>
    </r>
    <r>
      <rPr>
        <sz val="10"/>
        <color theme="1"/>
        <rFont val="Arial"/>
        <family val="2"/>
      </rPr>
      <t>La personne concernée par le projet d’accompagnement</t>
    </r>
  </si>
  <si>
    <r>
      <t>-</t>
    </r>
    <r>
      <rPr>
        <sz val="7"/>
        <color theme="1"/>
        <rFont val="Times New Roman"/>
        <family val="1"/>
      </rPr>
      <t xml:space="preserve">         </t>
    </r>
    <r>
      <rPr>
        <sz val="10"/>
        <color theme="1"/>
        <rFont val="Arial"/>
        <family val="2"/>
      </rPr>
      <t>L’analyse des besoins et des attentes</t>
    </r>
  </si>
  <si>
    <r>
      <t>-</t>
    </r>
    <r>
      <rPr>
        <sz val="7"/>
        <color theme="1"/>
        <rFont val="Times New Roman"/>
        <family val="1"/>
      </rPr>
      <t xml:space="preserve">         </t>
    </r>
    <r>
      <rPr>
        <sz val="10"/>
        <color theme="1"/>
        <rFont val="Arial"/>
        <family val="2"/>
      </rPr>
      <t>Le projet d’accompagnement proposé</t>
    </r>
  </si>
  <si>
    <r>
      <t>-</t>
    </r>
    <r>
      <rPr>
        <sz val="7"/>
        <color theme="1"/>
        <rFont val="Times New Roman"/>
        <family val="1"/>
      </rPr>
      <t xml:space="preserve">         </t>
    </r>
    <r>
      <rPr>
        <sz val="10"/>
        <color theme="1"/>
        <rFont val="Arial"/>
        <family val="2"/>
      </rPr>
      <t>Les actions retenues et leur justification dans le cadre de ce projet</t>
    </r>
  </si>
  <si>
    <r>
      <t>-</t>
    </r>
    <r>
      <rPr>
        <sz val="7"/>
        <color theme="1"/>
        <rFont val="Times New Roman"/>
        <family val="1"/>
      </rPr>
      <t xml:space="preserve">         </t>
    </r>
    <r>
      <rPr>
        <sz val="10"/>
        <color theme="1"/>
        <rFont val="Arial"/>
        <family val="2"/>
      </rPr>
      <t>Les modalités de formalisation du projet</t>
    </r>
  </si>
  <si>
    <r>
      <t>-</t>
    </r>
    <r>
      <rPr>
        <sz val="7"/>
        <color theme="1"/>
        <rFont val="Times New Roman"/>
        <family val="1"/>
      </rPr>
      <t xml:space="preserve">         </t>
    </r>
    <r>
      <rPr>
        <sz val="10"/>
        <color theme="1"/>
        <rFont val="Arial"/>
        <family val="2"/>
      </rPr>
      <t>L’évaluation des mesures mises en place</t>
    </r>
  </si>
  <si>
    <t>Année de terminale</t>
  </si>
  <si>
    <t xml:space="preserve">Le professeur chargé des enseignements professionnels et un professionnel </t>
  </si>
  <si>
    <t>(dans toute la mesure du possible)</t>
  </si>
  <si>
    <r>
      <t xml:space="preserve">Durée préconisée : 45 min                                                  </t>
    </r>
    <r>
      <rPr>
        <b/>
        <sz val="11"/>
        <color theme="1"/>
        <rFont val="Arial"/>
        <family val="2"/>
      </rPr>
      <t xml:space="preserve">                                  Oral</t>
    </r>
  </si>
  <si>
    <r>
      <t>Présentation du dossier : 15 min – Entretien : 30 min</t>
    </r>
    <r>
      <rPr>
        <b/>
        <sz val="11"/>
        <color theme="1"/>
        <rFont val="Arial"/>
        <family val="2"/>
      </rPr>
      <t xml:space="preserve">                             Note : 20 pts</t>
    </r>
  </si>
  <si>
    <r>
      <t xml:space="preserve">le document de cadrage pour l'élaboration du dossier E13
une grille de notation E13 "Conduite d'un projet d'accompagnement"
</t>
    </r>
    <r>
      <rPr>
        <b/>
        <i/>
        <sz val="11"/>
        <color rgb="FFFF0000"/>
        <rFont val="Arial"/>
        <family val="2"/>
      </rPr>
      <t>S4 orale - centre de formation</t>
    </r>
    <r>
      <rPr>
        <sz val="11"/>
        <color theme="1"/>
        <rFont val="Arial"/>
        <family val="2"/>
      </rPr>
      <t xml:space="preserve">
</t>
    </r>
  </si>
  <si>
    <r>
      <t xml:space="preserve">Le déroulement de cette situation correspond à celui de l’épreuve ponctuelle : 
</t>
    </r>
    <r>
      <rPr>
        <b/>
        <i/>
        <sz val="10"/>
        <color rgb="FFFF0000"/>
        <rFont val="Arial"/>
        <family val="2"/>
      </rPr>
      <t>en l’absence du dossier produit par le candidat, celui ne peut être interrogé et la note « 0 » est attribuée.</t>
    </r>
  </si>
  <si>
    <t>Option « en structure »</t>
  </si>
  <si>
    <r>
      <t xml:space="preserve">E3 : </t>
    </r>
    <r>
      <rPr>
        <b/>
        <sz val="11"/>
        <color theme="1"/>
        <rFont val="Arial"/>
        <family val="2"/>
      </rPr>
      <t>Epreuve professionnelle</t>
    </r>
  </si>
  <si>
    <t xml:space="preserve">Sous épreuve E31 : </t>
  </si>
  <si>
    <t>Soins d’hygiène et de confort, de services à la personne en structure</t>
  </si>
  <si>
    <t xml:space="preserve">L’épreuve porte sur les compétences suivantes : </t>
  </si>
  <si>
    <t>C1 2 : Communiquer avec l’équipe, les autres professionnels, les services, les partenaires (C121, C125, C128)</t>
  </si>
  <si>
    <t>C2 1 : Organiser le travail en équipe professionnelle (C211, C212)</t>
  </si>
  <si>
    <t>C2 2 : Participer à la formation et à l’encadrement de stagiaires, nouveaux agents, bénévoles</t>
  </si>
  <si>
    <t>C2 3 : Participer au contrôle et à la gestion de la qualité</t>
  </si>
  <si>
    <t>C2 4 : Gérer les stocks et les matériels (C241, C242, C243)</t>
  </si>
  <si>
    <t>C3 1 : Assurer l’hygiène de l’environnement de la personne (C312, C314, C315, C316)</t>
  </si>
  <si>
    <t>C3 3 : Réaliser les activités liées à l’hygiène, au confort de la personne et à la sécurisation (sauf C338)</t>
  </si>
  <si>
    <t>C3 5 : Surveiller l’état de santé de la personne et intervenir en conséquence</t>
  </si>
  <si>
    <t>C3 6 : Préparer des collations, distribuer des repas équilibrés conformes à un régime et aider à la prise des repas (C363, C364, C365, C366).</t>
  </si>
  <si>
    <t>Et sur les savoirs associés:</t>
  </si>
  <si>
    <t>Techniques professionnelles et technologie associée – Services à l’usager</t>
  </si>
  <si>
    <t>Techniques professionnelles et technologie associée – Ergonomie - Soins</t>
  </si>
  <si>
    <t>L’évaluation porte sur des activités :</t>
  </si>
  <si>
    <r>
      <t>-</t>
    </r>
    <r>
      <rPr>
        <sz val="7"/>
        <color theme="1"/>
        <rFont val="Times New Roman"/>
        <family val="1"/>
      </rPr>
      <t xml:space="preserve">         </t>
    </r>
    <r>
      <rPr>
        <sz val="11"/>
        <color theme="1"/>
        <rFont val="Arial"/>
        <family val="2"/>
      </rPr>
      <t>de soins d’hygiène et de confort auprès d’adultes non autonomes</t>
    </r>
  </si>
  <si>
    <r>
      <t>-</t>
    </r>
    <r>
      <rPr>
        <sz val="7"/>
        <color theme="1"/>
        <rFont val="Times New Roman"/>
        <family val="1"/>
      </rPr>
      <t xml:space="preserve">         </t>
    </r>
    <r>
      <rPr>
        <sz val="11"/>
        <color theme="1"/>
        <rFont val="Arial"/>
        <family val="2"/>
      </rPr>
      <t>de techniques de manutention</t>
    </r>
  </si>
  <si>
    <r>
      <t>-</t>
    </r>
    <r>
      <rPr>
        <sz val="7"/>
        <color theme="1"/>
        <rFont val="Times New Roman"/>
        <family val="1"/>
      </rPr>
      <t xml:space="preserve">         </t>
    </r>
    <r>
      <rPr>
        <sz val="11"/>
        <color theme="1"/>
        <rFont val="Arial"/>
        <family val="2"/>
      </rPr>
      <t>de préparation et services de collations et distribution des repas</t>
    </r>
  </si>
  <si>
    <r>
      <t>-</t>
    </r>
    <r>
      <rPr>
        <sz val="7"/>
        <color theme="1"/>
        <rFont val="Times New Roman"/>
        <family val="1"/>
      </rPr>
      <t xml:space="preserve">         </t>
    </r>
    <r>
      <rPr>
        <sz val="11"/>
        <color theme="1"/>
        <rFont val="Arial"/>
        <family val="2"/>
      </rPr>
      <t>de surveillance de l’état de santé</t>
    </r>
  </si>
  <si>
    <r>
      <t>-</t>
    </r>
    <r>
      <rPr>
        <sz val="7"/>
        <color theme="1"/>
        <rFont val="Times New Roman"/>
        <family val="1"/>
      </rPr>
      <t xml:space="preserve">         </t>
    </r>
    <r>
      <rPr>
        <sz val="11"/>
        <color theme="1"/>
        <rFont val="Arial"/>
        <family val="2"/>
      </rPr>
      <t>de maintien de l’hygiène de l’environnement de la personne</t>
    </r>
  </si>
  <si>
    <t>En fin de classe de première ou au cours de la classe de terminale</t>
  </si>
  <si>
    <t>L’évaluation est réalisée par le tuteur.</t>
  </si>
  <si>
    <t>La proposition de note est établie conjointement par le tuteur et le professeur d’enseignement professionnel.</t>
  </si>
  <si>
    <t>Note :                                             20 pts</t>
  </si>
  <si>
    <t>- le document de liaison centre de formation-milieu professionnel</t>
  </si>
  <si>
    <t>- une grille de notation E31 – Soins d’hygiène et de confort, de services à la personne en structure – Milieu professionnel</t>
  </si>
  <si>
    <t>S5 pratique – milieu professionnel</t>
  </si>
  <si>
    <t>L’évaluation a lieu au cours de la PFMP auprès d’adultes non autonomes 
(4 semaines minimum)</t>
  </si>
  <si>
    <t>Option « en structure»</t>
  </si>
  <si>
    <t>Sous épreuve E32 :</t>
  </si>
  <si>
    <t>Projet d’animation</t>
  </si>
  <si>
    <t>coef. 2</t>
  </si>
  <si>
    <t>C1 1 : Accueillir, communiquer avec la personne, sa famille, son entourage</t>
  </si>
  <si>
    <r>
      <t xml:space="preserve">C3 4 : Concevoir et mettre en œuvre des activités d’acquisition ou de maintien de l’autonomie et de la vie sociale (C343 </t>
    </r>
    <r>
      <rPr>
        <i/>
        <sz val="9"/>
        <color theme="1"/>
        <rFont val="Arial"/>
        <family val="2"/>
      </rPr>
      <t>Concevoir un projet d’animation</t>
    </r>
    <r>
      <rPr>
        <sz val="9"/>
        <color theme="1"/>
        <rFont val="Arial"/>
        <family val="2"/>
      </rPr>
      <t xml:space="preserve">, C344 </t>
    </r>
    <r>
      <rPr>
        <i/>
        <sz val="9"/>
        <color theme="1"/>
        <rFont val="Arial"/>
        <family val="2"/>
      </rPr>
      <t>Conduire et évaluer un projet d’animation</t>
    </r>
    <r>
      <rPr>
        <sz val="9"/>
        <color theme="1"/>
        <rFont val="Arial"/>
        <family val="2"/>
      </rPr>
      <t xml:space="preserve">, C346 </t>
    </r>
    <r>
      <rPr>
        <i/>
        <sz val="9"/>
        <color theme="1"/>
        <rFont val="Arial"/>
        <family val="2"/>
      </rPr>
      <t>Conduire et évaluer une activité collective</t>
    </r>
    <r>
      <rPr>
        <sz val="9"/>
        <color theme="1"/>
        <rFont val="Arial"/>
        <family val="2"/>
      </rPr>
      <t>)</t>
    </r>
  </si>
  <si>
    <r>
      <t xml:space="preserve">Techniques professionnelles et technologie associée – Animation – Education à la santé : </t>
    </r>
    <r>
      <rPr>
        <i/>
        <sz val="9"/>
        <color theme="1"/>
        <rFont val="Arial"/>
        <family val="2"/>
      </rPr>
      <t>Conduite d’activités pour une personne ou un groupe, Projet d’animation, Conduite d’animation</t>
    </r>
  </si>
  <si>
    <r>
      <t xml:space="preserve">SMS : </t>
    </r>
    <r>
      <rPr>
        <i/>
        <sz val="9"/>
        <color theme="1"/>
        <rFont val="Arial"/>
        <family val="2"/>
      </rPr>
      <t>Communication professionnelle et interprofessionnelle</t>
    </r>
  </si>
  <si>
    <t>L’évaluation a lieu au cours de la PFMP (durée de 4 semaines minimum)</t>
  </si>
  <si>
    <t>L’évaluation porte sur :</t>
  </si>
  <si>
    <r>
      <t>-</t>
    </r>
    <r>
      <rPr>
        <sz val="7"/>
        <color theme="1"/>
        <rFont val="Times New Roman"/>
        <family val="1"/>
      </rPr>
      <t xml:space="preserve">         </t>
    </r>
    <r>
      <rPr>
        <sz val="11"/>
        <color theme="1"/>
        <rFont val="Arial"/>
        <family val="2"/>
      </rPr>
      <t xml:space="preserve">la conception, la conduite </t>
    </r>
    <r>
      <rPr>
        <i/>
        <sz val="11"/>
        <color theme="1"/>
        <rFont val="Arial"/>
        <family val="2"/>
      </rPr>
      <t xml:space="preserve">et l’évaluation </t>
    </r>
    <r>
      <rPr>
        <sz val="11"/>
        <color theme="1"/>
        <rFont val="Arial"/>
        <family val="2"/>
      </rPr>
      <t>de tout ou partie d’un projet d’animation et/ou d’activités collectives</t>
    </r>
  </si>
  <si>
    <t>Année de première ou de terminale</t>
  </si>
  <si>
    <t>Note : 20 pts</t>
  </si>
  <si>
    <t>- le document de liaison centre de formation – milieu professionnel</t>
  </si>
  <si>
    <t xml:space="preserve">- une grille de notation U32 – projet d’animation  – Milieu professionnel      </t>
  </si>
  <si>
    <t>S6  pratique</t>
  </si>
  <si>
    <t xml:space="preserve">Sous épreuve E33 : </t>
  </si>
  <si>
    <t>Conduite d’action d’éducation à la santé</t>
  </si>
  <si>
    <r>
      <t xml:space="preserve">C1 2 : Communiquer avec l’équipe, les autres professionnels, les services, les partenaires (C122 </t>
    </r>
    <r>
      <rPr>
        <i/>
        <sz val="9"/>
        <color theme="1"/>
        <rFont val="Arial"/>
        <family val="2"/>
      </rPr>
      <t>Choisir et utiliser l’outil de communication</t>
    </r>
    <r>
      <rPr>
        <sz val="9"/>
        <color theme="1"/>
        <rFont val="Arial"/>
        <family val="2"/>
      </rPr>
      <t>)</t>
    </r>
  </si>
  <si>
    <t>C3 7 : Conduire des actions d’éducation à la santé (C371, C372, C373, C374).</t>
  </si>
  <si>
    <t xml:space="preserve">Et sur les savoirs associés nécessaires et plus particulièrement : </t>
  </si>
  <si>
    <r>
      <t xml:space="preserve">Biologie et microbiologie appliquées : </t>
    </r>
    <r>
      <rPr>
        <i/>
        <sz val="9"/>
        <color theme="1"/>
        <rFont val="Arial"/>
        <family val="2"/>
      </rPr>
      <t>Physiopathologie, La contraception</t>
    </r>
  </si>
  <si>
    <r>
      <t xml:space="preserve">Nutrition : </t>
    </r>
    <r>
      <rPr>
        <i/>
        <sz val="9"/>
        <color theme="1"/>
        <rFont val="Arial"/>
        <family val="2"/>
      </rPr>
      <t>Régimes alimentaires, Comportements et habitudes alimentaires</t>
    </r>
  </si>
  <si>
    <r>
      <t xml:space="preserve">Sciences médico-sociales : </t>
    </r>
    <r>
      <rPr>
        <i/>
        <sz val="9"/>
        <color theme="1"/>
        <rFont val="Arial"/>
        <family val="2"/>
      </rPr>
      <t>La politique de santé publique, L’adolescent-Conduites à risques, La communication écrite, La communication visuelle</t>
    </r>
  </si>
  <si>
    <r>
      <t xml:space="preserve">Techniques professionnelles et technologie associée : Animation – Education à la santé : </t>
    </r>
    <r>
      <rPr>
        <i/>
        <sz val="9"/>
        <color theme="1"/>
        <rFont val="Arial"/>
        <family val="2"/>
      </rPr>
      <t>Conduites d’actions d’éducation à la santé, promotion de la santé</t>
    </r>
  </si>
  <si>
    <t>L’évaluation porte sur les compétences acquises au cours de sa formation ou de son expérience professionnelle dans le secteur d’activités. Elle s’appuie sur des actions menées individuellement ou collectivement.</t>
  </si>
  <si>
    <r>
      <t>-</t>
    </r>
    <r>
      <rPr>
        <sz val="7"/>
        <color theme="1"/>
        <rFont val="Times New Roman"/>
        <family val="1"/>
      </rPr>
      <t xml:space="preserve">         </t>
    </r>
    <r>
      <rPr>
        <sz val="11"/>
        <color theme="1"/>
        <rFont val="Arial"/>
        <family val="2"/>
      </rPr>
      <t xml:space="preserve">un </t>
    </r>
    <r>
      <rPr>
        <b/>
        <sz val="11"/>
        <color theme="1"/>
        <rFont val="Arial"/>
        <family val="2"/>
      </rPr>
      <t xml:space="preserve">dossier </t>
    </r>
    <r>
      <rPr>
        <sz val="11"/>
        <color theme="1"/>
        <rFont val="Arial"/>
        <family val="2"/>
      </rPr>
      <t>réalisé par le candidat au cours de sa formation ou de son expérience professionnelle</t>
    </r>
  </si>
  <si>
    <r>
      <t>-</t>
    </r>
    <r>
      <rPr>
        <sz val="7"/>
        <color theme="1"/>
        <rFont val="Times New Roman"/>
        <family val="1"/>
      </rPr>
      <t xml:space="preserve">         </t>
    </r>
    <r>
      <rPr>
        <sz val="11"/>
        <color theme="1"/>
        <rFont val="Arial"/>
        <family val="2"/>
      </rPr>
      <t>une présentation orale devant une commission</t>
    </r>
  </si>
  <si>
    <r>
      <t>Le dossier :</t>
    </r>
    <r>
      <rPr>
        <sz val="9"/>
        <color theme="1"/>
        <rFont val="Arial"/>
        <family val="2"/>
      </rPr>
      <t>10 à 15 pages maximum</t>
    </r>
  </si>
  <si>
    <r>
      <t>-</t>
    </r>
    <r>
      <rPr>
        <sz val="7"/>
        <color theme="1"/>
        <rFont val="Times New Roman"/>
        <family val="1"/>
      </rPr>
      <t xml:space="preserve">         </t>
    </r>
    <r>
      <rPr>
        <sz val="11"/>
        <color theme="1"/>
        <rFont val="Arial"/>
        <family val="2"/>
      </rPr>
      <t>Justification de la thématique retenue en lien avec des besoins repérés d’un public</t>
    </r>
  </si>
  <si>
    <r>
      <t>-</t>
    </r>
    <r>
      <rPr>
        <sz val="7"/>
        <color theme="1"/>
        <rFont val="Times New Roman"/>
        <family val="1"/>
      </rPr>
      <t xml:space="preserve">         </t>
    </r>
    <r>
      <rPr>
        <sz val="11"/>
        <color theme="1"/>
        <rFont val="Arial"/>
        <family val="2"/>
      </rPr>
      <t>Action d’éducation à la santé retenue</t>
    </r>
  </si>
  <si>
    <r>
      <t>-</t>
    </r>
    <r>
      <rPr>
        <sz val="7"/>
        <color theme="1"/>
        <rFont val="Times New Roman"/>
        <family val="1"/>
      </rPr>
      <t xml:space="preserve">         </t>
    </r>
    <r>
      <rPr>
        <sz val="11"/>
        <color theme="1"/>
        <rFont val="Arial"/>
        <family val="2"/>
      </rPr>
      <t>Support retenu pour cette action</t>
    </r>
  </si>
  <si>
    <r>
      <t>-</t>
    </r>
    <r>
      <rPr>
        <sz val="7"/>
        <color theme="1"/>
        <rFont val="Times New Roman"/>
        <family val="1"/>
      </rPr>
      <t xml:space="preserve">         </t>
    </r>
    <r>
      <rPr>
        <sz val="11"/>
        <color theme="1"/>
        <rFont val="Arial"/>
        <family val="2"/>
      </rPr>
      <t>Modalités de mise en œuvre et d’évaluation de l’action</t>
    </r>
  </si>
  <si>
    <t>Au cours de l’année de terminale</t>
  </si>
  <si>
    <r>
      <t xml:space="preserve">Le professeur chargé des enseignements professionnels et un professionnel </t>
    </r>
    <r>
      <rPr>
        <i/>
        <sz val="9"/>
        <color theme="1"/>
        <rFont val="Arial"/>
        <family val="2"/>
      </rPr>
      <t>(dans toute la mesure du possible)</t>
    </r>
  </si>
  <si>
    <r>
      <t xml:space="preserve">Durée préconisée : 30 min                        </t>
    </r>
    <r>
      <rPr>
        <b/>
        <sz val="11"/>
        <color theme="1"/>
        <rFont val="Arial"/>
        <family val="2"/>
      </rPr>
      <t>Oral</t>
    </r>
  </si>
  <si>
    <r>
      <t xml:space="preserve">Exposé : 10 min et Entretien : 20 min       </t>
    </r>
    <r>
      <rPr>
        <b/>
        <sz val="11"/>
        <color theme="1"/>
        <rFont val="Arial"/>
        <family val="2"/>
      </rPr>
      <t>Note : 20 pts</t>
    </r>
  </si>
  <si>
    <t>- le cahier des charges d’élaboration du dossier E33</t>
  </si>
  <si>
    <t xml:space="preserve">- une grille de notation U33 – Conduite d’action d’éducation à la santé-  </t>
  </si>
  <si>
    <t>S7  orale</t>
  </si>
  <si>
    <t>Le déroulement de cette situation est celui de l’épreuve ponctuelle :
 en l’absence du dossier produit par le candidat, celui-ci ne peut être interrogé et la note « 0 » est attribuée.</t>
  </si>
  <si>
    <t>Préparation d’une situation d’évaluation</t>
  </si>
  <si>
    <r>
      <t xml:space="preserve">Une </t>
    </r>
    <r>
      <rPr>
        <sz val="11"/>
        <color rgb="FF000000"/>
        <rFont val="Arial"/>
        <family val="2"/>
      </rPr>
      <t>situation</t>
    </r>
    <r>
      <rPr>
        <sz val="11"/>
        <color theme="1"/>
        <rFont val="Arial"/>
        <family val="2"/>
      </rPr>
      <t xml:space="preserve"> d’évaluation est une situation qui permet la réalisation d’une activité dans un contexte donné.</t>
    </r>
  </si>
  <si>
    <t>Elle doit être définie à partir des éléments suivants :</t>
  </si>
  <si>
    <r>
      <t>-</t>
    </r>
    <r>
      <rPr>
        <sz val="7"/>
        <color theme="1"/>
        <rFont val="Times New Roman"/>
        <family val="1"/>
      </rPr>
      <t xml:space="preserve">   </t>
    </r>
    <r>
      <rPr>
        <sz val="11"/>
        <color theme="1"/>
        <rFont val="Arial"/>
        <family val="2"/>
      </rPr>
      <t>la définition de l’activité à réaliser, commande de travaux choisis parmi les activités auxquelles le candidat a déjà été formé et en conformité avec la définition de l’épreuve d’examen,</t>
    </r>
  </si>
  <si>
    <r>
      <t>-</t>
    </r>
    <r>
      <rPr>
        <sz val="7"/>
        <color theme="1"/>
        <rFont val="Times New Roman"/>
        <family val="1"/>
      </rPr>
      <t xml:space="preserve">   </t>
    </r>
    <r>
      <rPr>
        <sz val="11"/>
        <color theme="1"/>
        <rFont val="Arial"/>
        <family val="2"/>
      </rPr>
      <t>les conditions de réalisation, temps imparti, documents, matériels et produits mis à disposition</t>
    </r>
  </si>
  <si>
    <t>la performance attendue,</t>
  </si>
  <si>
    <r>
      <t>-</t>
    </r>
    <r>
      <rPr>
        <sz val="7"/>
        <color theme="1"/>
        <rFont val="Times New Roman"/>
        <family val="1"/>
      </rPr>
      <t xml:space="preserve">   </t>
    </r>
    <r>
      <rPr>
        <sz val="11"/>
        <color theme="1"/>
        <rFont val="Arial"/>
        <family val="2"/>
      </rPr>
      <t xml:space="preserve">les critères d’évaluation </t>
    </r>
  </si>
  <si>
    <t>L’apprenant est informé des objectifs visés par les situations d’évaluation et des conditions de leur déroulement préalablement à leur mise en œuvre.</t>
  </si>
  <si>
    <t xml:space="preserve">Déroulement de l’évaluation </t>
  </si>
  <si>
    <t>L'enseignant programme et organise l’évaluation.</t>
  </si>
  <si>
    <r>
      <t>En cas d’absence</t>
    </r>
    <r>
      <rPr>
        <sz val="11"/>
        <color theme="1"/>
        <rFont val="Arial"/>
        <family val="2"/>
      </rPr>
      <t xml:space="preserve"> d’un apprenant à une évaluation : </t>
    </r>
  </si>
  <si>
    <t>- Si l’absence est justifiée (à l’appréciation du Chef d’établissement), l’enseignant doit organiser, pour cet élève une nouvelle situation d’évaluation,</t>
  </si>
  <si>
    <r>
      <t>- Si l’absence n’est pas justifiée, l’élève est porté « </t>
    </r>
    <r>
      <rPr>
        <i/>
        <sz val="11"/>
        <color theme="1"/>
        <rFont val="Arial"/>
        <family val="2"/>
      </rPr>
      <t>Absent</t>
    </r>
    <r>
      <rPr>
        <sz val="11"/>
        <color theme="1"/>
        <rFont val="Arial"/>
        <family val="2"/>
      </rPr>
      <t> »</t>
    </r>
  </si>
  <si>
    <t>Pendant l’évaluation :</t>
  </si>
  <si>
    <r>
      <t>Ü</t>
    </r>
    <r>
      <rPr>
        <sz val="11"/>
        <color theme="1"/>
        <rFont val="Arial"/>
        <family val="2"/>
      </rPr>
      <t xml:space="preserve"> L'enseignant assisté d’un professionnel, remet à l’apprenant le dossier technique (description d’une situation, documents techniques et annexes…),</t>
    </r>
  </si>
  <si>
    <r>
      <t>Ü</t>
    </r>
    <r>
      <rPr>
        <sz val="11"/>
        <color theme="1"/>
        <rFont val="Arial"/>
        <family val="2"/>
      </rPr>
      <t xml:space="preserve"> L’apprenant réalise l’activité demandée (écrite ou pratique), </t>
    </r>
  </si>
  <si>
    <r>
      <t>Ü</t>
    </r>
    <r>
      <rPr>
        <sz val="11"/>
        <color theme="1"/>
        <rFont val="Arial"/>
        <family val="2"/>
      </rPr>
      <t xml:space="preserve"> Les évaluateurs observent l’activité de l’apprenant au cours de son déroulement pour ne pas se limiter au seul résultat final mais pour aussi prendre en compte la démarche utilisée et les stratégies mises en œuvre.</t>
    </r>
  </si>
  <si>
    <t>Chaque évaluateur dispose de la grille de notation académique.</t>
  </si>
  <si>
    <t>Aucune proposition de note n’est communiquée au candidat.</t>
  </si>
  <si>
    <t>Remarque :</t>
  </si>
  <si>
    <t xml:space="preserve">Le dossier technique de la situation d’évaluation et la grille de notation, ainsi que les attestations de stage sont regroupés dans un dossier CCF de l’apprenant. </t>
  </si>
  <si>
    <t>Ce dossier est mis à disposition des services des examens pour consultation éventuelle par les membres du jury final. Il est conservé par l’établissement pendant un an, en cas de litige.</t>
  </si>
  <si>
    <r>
      <t xml:space="preserve">L’apprenant est informé à l’avance de la date du CCF, ainsi que des conséquences d’une éventuelle 
absence par : inscription dans le carnet de correspondance, inscription dans le cahier de textes de la classe, …. </t>
    </r>
    <r>
      <rPr>
        <b/>
        <sz val="11"/>
        <color theme="1"/>
        <rFont val="Arial"/>
        <family val="2"/>
      </rPr>
      <t>Il n’y a pas d’obligation à envoyer des convocations individuelles à domicile</t>
    </r>
    <r>
      <rPr>
        <sz val="11"/>
        <color theme="1"/>
        <rFont val="Arial"/>
        <family val="2"/>
      </rPr>
      <t xml:space="preserve"> mais ce peut être un choix de l’établissement.</t>
    </r>
  </si>
  <si>
    <t>Pendant ce temps, les autres apprenants poursuivent 
les activités d’apprentissage prévues.</t>
  </si>
  <si>
    <t>Total / 120</t>
  </si>
  <si>
    <t>Total / 20</t>
  </si>
  <si>
    <t>Entrer la note obtenue à l'écrit</t>
  </si>
  <si>
    <t>Ecrit / 20</t>
  </si>
  <si>
    <t>Pratique / 80</t>
  </si>
  <si>
    <t>Pratique / 20</t>
  </si>
  <si>
    <r>
      <t xml:space="preserve">C.3.6.2 – Préparer des repas
</t>
    </r>
    <r>
      <rPr>
        <sz val="10"/>
        <color rgb="FF000000"/>
        <rFont val="Century Gothic"/>
        <family val="2"/>
        <scheme val="minor"/>
      </rPr>
      <t>Maîtrise des techniques
Respect des règles d’hygiène
Respect du temps imparti
Présentation soignée et adaptée à la personne</t>
    </r>
  </si>
  <si>
    <r>
      <t xml:space="preserve">C.3.6.3 – Préparer des collations 
</t>
    </r>
    <r>
      <rPr>
        <sz val="10"/>
        <color rgb="FF000000"/>
        <rFont val="Century Gothic"/>
        <family val="2"/>
        <scheme val="minor"/>
      </rPr>
      <t>Maîtrise des techniques 
Respect des règles d’hygiène
Respect du temps imparti 
Résultats conformes aux critères organoleptiques, adaptés à la personne</t>
    </r>
  </si>
  <si>
    <r>
      <t xml:space="preserve">C.3.1.3 - Mettre en œuvre des techniques d’entretien du linge                      
</t>
    </r>
    <r>
      <rPr>
        <sz val="10"/>
        <color rgb="FF000000"/>
        <rFont val="Century Gothic"/>
        <family val="2"/>
        <scheme val="minor"/>
      </rPr>
      <t>Maitrise des techniques (tri du linge, Lavage, repassage et pliage du linge) 
Réfection courante du linge 
Qualité du résultat</t>
    </r>
  </si>
  <si>
    <r>
      <t xml:space="preserve">C.3.1.6. - Assurer le tri et l’acheminement du linge, des matériels et des déchets       
</t>
    </r>
    <r>
      <rPr>
        <sz val="10"/>
        <color rgb="FF000000"/>
        <rFont val="Century Gothic"/>
        <family val="2"/>
        <scheme val="minor"/>
      </rPr>
      <t xml:space="preserve">Respect des circuits propre et sale   
Respect des protocoles et des procédures Respect des règles </t>
    </r>
    <r>
      <rPr>
        <sz val="11"/>
        <color rgb="FF000000"/>
        <rFont val="Century Gothic"/>
        <family val="2"/>
        <scheme val="minor"/>
      </rPr>
      <t>d</t>
    </r>
    <r>
      <rPr>
        <sz val="10"/>
        <color rgb="FF000000"/>
        <rFont val="Century Gothic"/>
        <family val="2"/>
        <scheme val="minor"/>
      </rPr>
      <t>’hygiène</t>
    </r>
  </si>
  <si>
    <r>
      <t xml:space="preserve">C.3.1.1 - Mettre en œuvre des techniques de nettoyage                                  
</t>
    </r>
    <r>
      <rPr>
        <sz val="10"/>
        <color rgb="FF000000"/>
        <rFont val="Century Gothic"/>
        <family val="2"/>
        <scheme val="minor"/>
      </rPr>
      <t>Maîtrise des techniques 
Respect des règles d’hygiène, de sécurité, d’économie et d’ergonomie 
Utilisation rationnelle des  matériels et produits 
Qualité du résultat</t>
    </r>
  </si>
  <si>
    <r>
      <t xml:space="preserve">C.3.1.2 - Mettre en œuvre des techniques de bionettoyage                             
</t>
    </r>
    <r>
      <rPr>
        <sz val="10"/>
        <color rgb="FF000000"/>
        <rFont val="Century Gothic"/>
        <family val="2"/>
        <scheme val="minor"/>
      </rPr>
      <t>Maîtrise des techniques 
Respect des règles d’hygiène, de sécurité, d’économie et d’ergonomie 
Utilisation rationnelle des  matériels et produits 
Respect des protocoles</t>
    </r>
  </si>
  <si>
    <t>A domicile</t>
  </si>
  <si>
    <t>En structure</t>
  </si>
  <si>
    <r>
      <rPr>
        <b/>
        <sz val="10"/>
        <color theme="1"/>
        <rFont val="Arial"/>
        <family val="2"/>
      </rPr>
      <t xml:space="preserve">C.2.1.2 - Planifier ses activités de travail </t>
    </r>
    <r>
      <rPr>
        <sz val="10"/>
        <color theme="1"/>
        <rFont val="Arial"/>
        <family val="2"/>
      </rPr>
      <t>(cf. fiche d’organisation)
Organisation respectant la priorité des activités</t>
    </r>
  </si>
  <si>
    <t xml:space="preserve">C3.6.6 - Aider à la prise des repas      </t>
  </si>
  <si>
    <r>
      <t xml:space="preserve">C3.6.4 - Distribuer des collations ou des repas                                          </t>
    </r>
    <r>
      <rPr>
        <sz val="10"/>
        <color theme="4"/>
        <rFont val="Calibri"/>
        <family val="2"/>
      </rPr>
      <t/>
    </r>
  </si>
  <si>
    <t>C2.3.1 - Repérer les personnels et les instances chargées de la gestion et du contrôle qualité
C2.3.3 - Participer à la mise en œuvre d’une démarche qualité</t>
  </si>
  <si>
    <t>C.2.1.1 - S'inscrire dans une équipe pluri professionnelle</t>
  </si>
  <si>
    <t>C1.1.2 - Créer une situation d’échange, favoriser le dialogue, l’expression de la personne, la coopération de l’entourage</t>
  </si>
  <si>
    <t>TS</t>
  </si>
  <si>
    <t>S</t>
  </si>
  <si>
    <t>I</t>
  </si>
  <si>
    <t>TI</t>
  </si>
  <si>
    <t>Pds</t>
  </si>
  <si>
    <t xml:space="preserve">                      les compétences à évaluer en centre de formation (CF)</t>
  </si>
  <si>
    <t>En italiques : les compétences appréciées par le tuteur en PFMP (MP)</t>
  </si>
  <si>
    <t>Coefficient : 6</t>
  </si>
  <si>
    <t xml:space="preserve">CCF </t>
  </si>
  <si>
    <t xml:space="preserve">                      Les compétences sont à évaluer en centre de formation (CF)</t>
  </si>
  <si>
    <t>NOM et prénom de l'élève/apprenti</t>
  </si>
  <si>
    <r>
      <rPr>
        <b/>
        <sz val="10"/>
        <rFont val="Arial"/>
        <family val="2"/>
      </rPr>
      <t>C1.2.5 Transmettre les informations pour assurer la continuité de l’accompagnement</t>
    </r>
    <r>
      <rPr>
        <sz val="10"/>
        <rFont val="Arial"/>
        <family val="2"/>
      </rPr>
      <t xml:space="preserve">
Exactitude, exhaustivité et objectivité des données à transmettre</t>
    </r>
    <r>
      <rPr>
        <i/>
        <sz val="10"/>
        <rFont val="Arial"/>
        <family val="2"/>
      </rPr>
      <t xml:space="preserve">
</t>
    </r>
  </si>
  <si>
    <r>
      <rPr>
        <b/>
        <sz val="10"/>
        <rFont val="Arial"/>
        <family val="2"/>
      </rPr>
      <t>C3.3.3 Réaliser la toilette de l’enfant</t>
    </r>
    <r>
      <rPr>
        <sz val="10"/>
        <rFont val="Arial"/>
        <family val="2"/>
      </rPr>
      <t xml:space="preserve">
Organisation en adéquation avec l’environnement
Respect des capacités et de l’autonomie de la personne
Comportement relationnel adapté,
Respect des protocoles </t>
    </r>
    <r>
      <rPr>
        <i/>
        <sz val="10"/>
        <rFont val="Arial"/>
        <family val="2"/>
      </rPr>
      <t xml:space="preserve">                      </t>
    </r>
    <r>
      <rPr>
        <sz val="10"/>
        <color theme="4"/>
        <rFont val="Calibri"/>
        <family val="2"/>
      </rPr>
      <t/>
    </r>
  </si>
  <si>
    <r>
      <rPr>
        <b/>
        <sz val="10"/>
        <rFont val="Arial"/>
        <family val="2"/>
      </rPr>
      <t>C2.4.1 Évaluer les besoins en produits et matériel</t>
    </r>
    <r>
      <rPr>
        <i/>
        <sz val="10"/>
        <rFont val="Arial"/>
        <family val="2"/>
      </rPr>
      <t xml:space="preserve">
</t>
    </r>
    <r>
      <rPr>
        <sz val="10"/>
        <rFont val="Arial"/>
        <family val="2"/>
      </rPr>
      <t>Suivi correct de l’état des stocks, Signalement des anomalies</t>
    </r>
  </si>
  <si>
    <r>
      <rPr>
        <b/>
        <sz val="10"/>
        <rFont val="Arial"/>
        <family val="2"/>
      </rPr>
      <t>C1.2.1 Recueillir, sélectionner et ordonner des informations</t>
    </r>
    <r>
      <rPr>
        <sz val="10"/>
        <rFont val="Arial"/>
        <family val="2"/>
      </rPr>
      <t xml:space="preserve">
Recueil d’informations récentes et diversifiées
Vérification de la fiabilité des sources d’information, Utilisation des TIC
Pertinence de la sélection des données</t>
    </r>
  </si>
  <si>
    <r>
      <rPr>
        <b/>
        <sz val="10"/>
        <rFont val="Arial"/>
        <family val="2"/>
      </rPr>
      <t>C3.3.4 Aider à l’habillage et au déshabillage</t>
    </r>
    <r>
      <rPr>
        <sz val="10"/>
        <rFont val="Arial"/>
        <family val="2"/>
      </rPr>
      <t xml:space="preserve">
Attitude éducative et stimulante
Intervention dans le respect des capacités, de l’autonomie de la personne
Respect de la culture et de la pudeur   </t>
    </r>
  </si>
  <si>
    <r>
      <rPr>
        <b/>
        <sz val="10"/>
        <color theme="1"/>
        <rFont val="Arial"/>
        <family val="2"/>
      </rPr>
      <t xml:space="preserve">C3.5.5 Assurer la réfection d’un lit inoccupé
</t>
    </r>
    <r>
      <rPr>
        <sz val="10"/>
        <color theme="1"/>
        <rFont val="Arial"/>
        <family val="2"/>
      </rPr>
      <t>Choix du linge
Respect des règles de l’hygiène, de confort et d’ergonomie et de sécurité
Comportement relationnel adapté</t>
    </r>
  </si>
  <si>
    <t>Coefficient : 4</t>
  </si>
  <si>
    <t xml:space="preserve">                      Les compétences sont à évaluer en centre de formation, à partir d'un dossier élaboré au cours d'une PFMP</t>
  </si>
  <si>
    <r>
      <t xml:space="preserve">COMPETENCES </t>
    </r>
    <r>
      <rPr>
        <sz val="9"/>
        <color theme="1"/>
        <rFont val="Arial"/>
        <family val="2"/>
      </rPr>
      <t xml:space="preserve">* à évaluer obligatoirement </t>
    </r>
    <r>
      <rPr>
        <b/>
        <sz val="10"/>
        <color theme="1"/>
        <rFont val="Arial"/>
        <family val="2"/>
      </rPr>
      <t xml:space="preserve">                                                                           </t>
    </r>
  </si>
  <si>
    <t>Attentes du jury</t>
  </si>
  <si>
    <r>
      <rPr>
        <b/>
        <sz val="10"/>
        <rFont val="Arial"/>
        <family val="2"/>
      </rPr>
      <t xml:space="preserve">*C 3.2.1  Repérer les habitudes de vie, les attentes de la personne
*C 3.2.2  Identifier et évaluer les besoins et les capacités de la personne
*C 3.2.3  Etablir un bilan de la situation et déterminer des priorités
</t>
    </r>
    <r>
      <rPr>
        <i/>
        <sz val="10"/>
        <rFont val="Arial"/>
        <family val="2"/>
      </rPr>
      <t xml:space="preserve">
</t>
    </r>
  </si>
  <si>
    <t>Mise en œuvre de la méthodologie de projet :
Repérage des habitudes de vie, des besoins, des potentialités,
Outils utilisés dans le repérage des besoins (questionnaires, grilles d’observation, …)</t>
  </si>
  <si>
    <r>
      <t xml:space="preserve">*C 1.2.3 </t>
    </r>
    <r>
      <rPr>
        <b/>
        <u/>
        <sz val="10"/>
        <rFont val="Arial"/>
        <family val="2"/>
      </rPr>
      <t>Rédiger,</t>
    </r>
    <r>
      <rPr>
        <b/>
        <sz val="10"/>
        <rFont val="Arial"/>
        <family val="2"/>
      </rPr>
      <t xml:space="preserve"> mettre en forme et </t>
    </r>
    <r>
      <rPr>
        <b/>
        <u/>
        <sz val="10"/>
        <rFont val="Arial"/>
        <family val="2"/>
      </rPr>
      <t>diffuser</t>
    </r>
    <r>
      <rPr>
        <b/>
        <sz val="10"/>
        <rFont val="Arial"/>
        <family val="2"/>
      </rPr>
      <t xml:space="preserve"> un document professionnel
</t>
    </r>
    <r>
      <rPr>
        <sz val="10"/>
        <rFont val="Arial"/>
        <family val="2"/>
      </rPr>
      <t>C124-Assurer une veille des documents professionnels</t>
    </r>
    <r>
      <rPr>
        <b/>
        <sz val="10"/>
        <rFont val="Arial"/>
        <family val="2"/>
      </rPr>
      <t xml:space="preserve">
</t>
    </r>
  </si>
  <si>
    <r>
      <t xml:space="preserve">*C 3.2.4  Formaliser ou </t>
    </r>
    <r>
      <rPr>
        <b/>
        <u/>
        <sz val="10"/>
        <rFont val="Arial"/>
        <family val="2"/>
      </rPr>
      <t>participer à la formalisation</t>
    </r>
    <r>
      <rPr>
        <b/>
        <sz val="10"/>
        <rFont val="Arial"/>
        <family val="2"/>
      </rPr>
      <t xml:space="preserve"> du projet individualisé, du projet de vie
*C 3.2.5  Participer à la </t>
    </r>
    <r>
      <rPr>
        <b/>
        <u/>
        <sz val="10"/>
        <rFont val="Arial"/>
        <family val="2"/>
      </rPr>
      <t>mise en œuvre</t>
    </r>
    <r>
      <rPr>
        <b/>
        <sz val="10"/>
        <rFont val="Arial"/>
        <family val="2"/>
      </rPr>
      <t xml:space="preserve"> du projet
*C 3.2.6  Participer au </t>
    </r>
    <r>
      <rPr>
        <b/>
        <u/>
        <sz val="10"/>
        <rFont val="Arial"/>
        <family val="2"/>
      </rPr>
      <t>suivi et à l’évaluation</t>
    </r>
    <r>
      <rPr>
        <b/>
        <sz val="10"/>
        <rFont val="Arial"/>
        <family val="2"/>
      </rPr>
      <t xml:space="preserve"> du projet individualisé, du projet de vie</t>
    </r>
  </si>
  <si>
    <t>Adaptation de l’activité au projet personnalisé, au moment de la journée
Attitude stimulante et valorisante dans le respect des souhaits, potentialités de la personne
Supports adaptés</t>
  </si>
  <si>
    <t>C 1.2 Communiquer avec l'équipe, les autres professionnels, les services, les partenaires</t>
  </si>
  <si>
    <t>C 3.2 Elaborer le projet individualisé, le projet de vie</t>
  </si>
  <si>
    <t>C 3.4 Concevoir et mettre en œuvre des activités d'acquisition ou de maintien de l'autonomie et de la vie sociale</t>
  </si>
  <si>
    <t>JUSTIFIER à partir des savoirs associés</t>
  </si>
  <si>
    <r>
      <rPr>
        <u/>
        <sz val="8"/>
        <color theme="1"/>
        <rFont val="Arial"/>
        <family val="2"/>
      </rPr>
      <t>Sciences médico-sociales</t>
    </r>
    <r>
      <rPr>
        <sz val="8"/>
        <color theme="1"/>
        <rFont val="Arial"/>
        <family val="2"/>
      </rPr>
      <t xml:space="preserve">
2. 2 Le projet individualisé, projet de vie, projet personnalisé, projet d’accompagnement
2. 8 La relation personne aidante – personne aidée
3. 2 La communication écrite
</t>
    </r>
    <r>
      <rPr>
        <u/>
        <sz val="8"/>
        <color theme="1"/>
        <rFont val="Arial"/>
        <family val="2"/>
      </rPr>
      <t>Techniques prof. et technologie associée - Animation – Education à la santé</t>
    </r>
    <r>
      <rPr>
        <sz val="8"/>
        <color theme="1"/>
        <rFont val="Arial"/>
        <family val="2"/>
      </rPr>
      <t xml:space="preserve">
1.1 Apprentissages et handicap
1.2 Conduites d’activités pour une personne</t>
    </r>
  </si>
  <si>
    <t>Exposer et s'entretenir avec le jury</t>
  </si>
  <si>
    <t>La présentation et l’attitude sont dynamiques     -     L’expression orale est claire (débit, élocution, vocabulaire professionnel,…)     -     L’écoute est de qualité.</t>
  </si>
  <si>
    <t>Note / 20</t>
  </si>
  <si>
    <t xml:space="preserve">  Grille d'évaluation   
BCP Accompagnement, soins et services à la personne</t>
  </si>
  <si>
    <t xml:space="preserve">  Grille d'évaluation   
BEP Accompagnement, soins et services à la personne</t>
  </si>
  <si>
    <r>
      <t xml:space="preserve">COMPETENCES 
</t>
    </r>
    <r>
      <rPr>
        <b/>
        <sz val="8"/>
        <color theme="1"/>
        <rFont val="Arial"/>
        <family val="2"/>
      </rPr>
      <t xml:space="preserve">* </t>
    </r>
    <r>
      <rPr>
        <sz val="8"/>
        <color theme="1"/>
        <rFont val="Arial"/>
        <family val="2"/>
      </rPr>
      <t xml:space="preserve">: à évaluer obligatoirement 
</t>
    </r>
    <r>
      <rPr>
        <b/>
        <sz val="8"/>
        <color theme="1"/>
        <rFont val="Arial"/>
        <family val="2"/>
      </rPr>
      <t xml:space="preserve">Q </t>
    </r>
    <r>
      <rPr>
        <sz val="8"/>
        <color theme="1"/>
        <rFont val="Arial"/>
        <family val="2"/>
      </rPr>
      <t>: la compétence pourra être évaluée au travers d'un questionnement lors de la visite de l'enseignant.</t>
    </r>
    <r>
      <rPr>
        <b/>
        <sz val="10"/>
        <color theme="1"/>
        <rFont val="Arial"/>
        <family val="2"/>
      </rPr>
      <t xml:space="preserve">                                                             </t>
    </r>
  </si>
  <si>
    <t>Transmissions complètes, exactes, objectives
Respect du positionnement professionnel</t>
  </si>
  <si>
    <r>
      <t xml:space="preserve">*C 1.2.1 Recueillir, sélectionner ordonner les informations
*C 1.2.5 Transmettre les informations pour assurer la continuité de l’accompagnement
</t>
    </r>
    <r>
      <rPr>
        <sz val="9"/>
        <rFont val="Arial"/>
        <family val="2"/>
      </rPr>
      <t>C 1.2.8 Intervenir en tant que représentant du service lors de réunions</t>
    </r>
    <r>
      <rPr>
        <b/>
        <sz val="9"/>
        <rFont val="Arial"/>
        <family val="2"/>
      </rPr>
      <t xml:space="preserve">
</t>
    </r>
  </si>
  <si>
    <t>C 2.1 Organiser le travail en équipe professionnelle</t>
  </si>
  <si>
    <r>
      <rPr>
        <b/>
        <sz val="9"/>
        <rFont val="Arial"/>
        <family val="2"/>
      </rPr>
      <t xml:space="preserve">*C 2.1.1 S’inscrire dans une équipe professionnelle
*C 2.1.2 Planifier ses activités de travail (Q)
</t>
    </r>
    <r>
      <rPr>
        <i/>
        <sz val="9"/>
        <rFont val="Arial"/>
        <family val="2"/>
      </rPr>
      <t xml:space="preserve">
</t>
    </r>
  </si>
  <si>
    <t>Respect des limites des compétences
Justification de l’organisation  des activités en fonction des contraintes (horaires, de la personne, équipe…)</t>
  </si>
  <si>
    <t>Clarté et précision de la présentation
 (en s’appuyant sur le livret d’accueil, les documents de la structure)</t>
  </si>
  <si>
    <r>
      <t xml:space="preserve">*C 2.2.1 Présenter le service, les personnels, leurs fonctions (Q)
*C 2.2.2 Présenter les documents utilisés dans le service (Q)
*C 2.2.3 Montrer, </t>
    </r>
    <r>
      <rPr>
        <b/>
        <u/>
        <sz val="9"/>
        <rFont val="Arial"/>
        <family val="2"/>
      </rPr>
      <t>justifier</t>
    </r>
    <r>
      <rPr>
        <b/>
        <sz val="9"/>
        <rFont val="Arial"/>
        <family val="2"/>
      </rPr>
      <t xml:space="preserve"> les modalités de réalisation des techniques pro. (Q)</t>
    </r>
  </si>
  <si>
    <t>C 2.2 Participer à la formation et à l'encadrement de stagiaires - Accueillir de nouveaux agents, des bénévoles</t>
  </si>
  <si>
    <t>C 2.3 Participer au contrôle et à la gestion de la qualité</t>
  </si>
  <si>
    <r>
      <rPr>
        <b/>
        <sz val="9"/>
        <rFont val="Arial"/>
        <family val="2"/>
      </rPr>
      <t xml:space="preserve">*C 2.3.1 Repérer les personnels et instances chargées gestion et contrôle qualité (Q)
</t>
    </r>
    <r>
      <rPr>
        <sz val="9"/>
        <rFont val="Arial"/>
        <family val="2"/>
      </rPr>
      <t>C 2.3.2 Participer à élaboration ou amélioration d’outils ou docs de qualité</t>
    </r>
    <r>
      <rPr>
        <b/>
        <sz val="9"/>
        <rFont val="Arial"/>
        <family val="2"/>
      </rPr>
      <t xml:space="preserve">
*C 2.3.3 Participer à la mise en œuvre d’une démarche qualité (Q)
*C 2.3.4 Participer à mise en œuvre démarche prévention risques pro. (Q)
*C 2.3.5 Participer à démarche prévention infections nosocomiales et soins (Q)</t>
    </r>
  </si>
  <si>
    <t xml:space="preserve">Identification correcte des instances et personnels
Repérage des dysfonctionnements et risques (fiches de contrôle, fiche incidents, …)
Proposition de moyens de prévention adaptés
</t>
  </si>
  <si>
    <t>C 2.4 Gérer les stocks et les matériels</t>
  </si>
  <si>
    <r>
      <rPr>
        <b/>
        <sz val="9"/>
        <rFont val="Arial"/>
        <family val="2"/>
      </rPr>
      <t xml:space="preserve">*C 2.4.1 Evaluer les besoins en produits et matériels (Q)
</t>
    </r>
    <r>
      <rPr>
        <sz val="9"/>
        <rFont val="Arial"/>
        <family val="2"/>
      </rPr>
      <t>C242-Planifier achats en fonction inventaires produits, vétusté, matériels
C243-Rédiger bon de commande et assurer suivi des commandes</t>
    </r>
  </si>
  <si>
    <t>Description des modalités de suivi des stocks (procédures, outils, …)</t>
  </si>
  <si>
    <t>C 3.1 Assurer l'hygiène de l'environnement de la personne</t>
  </si>
  <si>
    <r>
      <rPr>
        <b/>
        <sz val="9"/>
        <color theme="1"/>
        <rFont val="Arial"/>
        <family val="2"/>
      </rPr>
      <t>*C 3.1.2 Mettre en œuvre des techniques de bionettoyage
*C 3.1.4 Surveiller et maintenir l’état de fonctionnement du lit, des aides techniques, des dispositifs médicaux</t>
    </r>
    <r>
      <rPr>
        <sz val="9"/>
        <color theme="1"/>
        <rFont val="Arial"/>
        <family val="2"/>
      </rPr>
      <t xml:space="preserve">
C 3.1.5 Préparer les matériels en vue de la stérilisation
*</t>
    </r>
    <r>
      <rPr>
        <b/>
        <sz val="9"/>
        <color theme="1"/>
        <rFont val="Arial"/>
        <family val="2"/>
      </rPr>
      <t>C 3.1.6 Assurer le tri et acheminement du linge, des matériels et déchets</t>
    </r>
  </si>
  <si>
    <t>Maîtrise des techniques, 
Respect des procédures, des circuits
Qualité des résultats</t>
  </si>
  <si>
    <t xml:space="preserve">C 3.3 Réaliser les activités liées à l'hygiène, au confort de la personne et à la sécurisation </t>
  </si>
  <si>
    <t>*C 3.3.1 Aider à la réalisation des soins d’hygiène corporelle de l’adulte
*C 3.3.2 Assurer soins d’hygiène corporelle adulte (toilette, douche, bain)
*C 3.3.4 Aider à l’habillage et au déshabillage
*C 3.3.5 Assurer la réfection d’un lit inoccupé ou occupé
*C 3.3.6 Installer ou aider à mobiliser une personne pour le repos, les déplacements, des activités
*C 3.3.7 Prévenir les risques d’alitement prolongé (Q)</t>
  </si>
  <si>
    <t>Prise en compte des besoins, potentialités
Maîtrise des techniques, Respect des protocoles
Attitude stimulante, sécurisante
Repérage des personnes à risques</t>
  </si>
  <si>
    <t>C 3.5 Surveiller l'état de santé de la personne et intervenir en conséquence</t>
  </si>
  <si>
    <t>*C 3.5.1 Observer comportement relationnel, social, attitudes de la personne
*C 3.5.2 Identifier les signes de détresse, de douleur, les anomalies
*C 3.5.3 Mesurer les paramètres vitaux et les transcrire
*C 3.5.4 Aider à la prise des médicaments
*C 3.5.5 Evaluer le caractère urgent d’une situation, agir en conséquence (Q)</t>
  </si>
  <si>
    <t>Repérage des changements du comportement et des attitudes,
Fiabilité des mesures, 
Aide à la prise des médicaments dans le respect de la législation et de la prescription médicale 
Alerte des professionnels (SST)</t>
  </si>
  <si>
    <t>C 3.6 Préparer des collations, distribuer des repas équilibrés conformes à un régime et aider à la prise du repas</t>
  </si>
  <si>
    <r>
      <rPr>
        <b/>
        <sz val="9"/>
        <color theme="1"/>
        <rFont val="Arial"/>
        <family val="2"/>
      </rPr>
      <t xml:space="preserve">*C 3.6.3 Préparer des collations
*C 3.6.4 Distribuer des collations ou des repas
</t>
    </r>
    <r>
      <rPr>
        <sz val="9"/>
        <color theme="1"/>
        <rFont val="Arial"/>
        <family val="2"/>
      </rPr>
      <t>C 3.6.5 Organiser la distribution</t>
    </r>
    <r>
      <rPr>
        <b/>
        <sz val="9"/>
        <color theme="1"/>
        <rFont val="Arial"/>
        <family val="2"/>
      </rPr>
      <t xml:space="preserve">
*C 3.6.6 Aider à la prise des repas</t>
    </r>
  </si>
  <si>
    <t>Maîtrise des techniques, Respect des protocoles, 
Vérification du respect du régime, 
Installation adaptée, respect de l’autonomie et du rythme</t>
  </si>
  <si>
    <r>
      <t xml:space="preserve">COMPETENCES </t>
    </r>
    <r>
      <rPr>
        <b/>
        <sz val="10"/>
        <color theme="1"/>
        <rFont val="Arial"/>
        <family val="2"/>
      </rPr>
      <t xml:space="preserve">                                                            </t>
    </r>
  </si>
  <si>
    <r>
      <t xml:space="preserve">            Les compétences sont évaluées en milieu professionnel - </t>
    </r>
    <r>
      <rPr>
        <sz val="10"/>
        <color rgb="FFFF0000"/>
        <rFont val="Arial"/>
        <family val="2"/>
      </rPr>
      <t>Utiliser les appréciations portées sur le document de liaison</t>
    </r>
  </si>
  <si>
    <r>
      <t xml:space="preserve">C 1.1 Accueillir, communiquer avec la personne, sa famille, son entourage
</t>
    </r>
    <r>
      <rPr>
        <b/>
        <i/>
        <sz val="9"/>
        <color theme="9" tint="-0.249977111117893"/>
        <rFont val="Arial"/>
        <family val="2"/>
      </rPr>
      <t>Il est possible d'évaluer la compétence C11 dans le service "accueil" de la structure - sinon poser des questions lors de la visite</t>
    </r>
  </si>
  <si>
    <t>Respect de la confidentialité, du confort, de la sécurité, convivialité</t>
  </si>
  <si>
    <t>* C 1.1.1 Organiser les conditions matérielles  de l’accueil</t>
  </si>
  <si>
    <r>
      <rPr>
        <b/>
        <sz val="9"/>
        <rFont val="Arial"/>
        <family val="2"/>
      </rPr>
      <t xml:space="preserve">*C 1.1.2 Créer situation d’échange, favoriser dialogue, expression de la personne, coopération de la famille et de son entourage
</t>
    </r>
    <r>
      <rPr>
        <i/>
        <sz val="9"/>
        <rFont val="Arial"/>
        <family val="2"/>
      </rPr>
      <t xml:space="preserve">
</t>
    </r>
  </si>
  <si>
    <t>Respect des règles de déontologie, adaptation de l’attitude et de la tenue, qualité de l’écoute, de l’expression</t>
  </si>
  <si>
    <t>*C 1.1.3 Analyser la demande
*C 1.1.4 Adapter sa réponse aux situations dont celles de conflit et d’urgence
*C 1.1.5 Orienter vers les professionnels, services, les partenaires compétents</t>
  </si>
  <si>
    <t xml:space="preserve">Pertinence du questionnement
Prise en compte de l’attitude et comportement de la personne 
Services et partenaires identifiés
</t>
  </si>
  <si>
    <t>C 3.4  Concevoir et mettre en œuvre des activités d'acquisition ou de maintien de l'autonomie et de la vie sociale</t>
  </si>
  <si>
    <t>*C 3.4.3 Concevoir un projet d’animation</t>
  </si>
  <si>
    <t>Etapes formalisées : 
- Description du contexte pro 
- Le projet (objectifs, lien avec le projet d’étb)
- Les ressources
- Le budget
- L’échéancier,
- Les partenaires
- Les outils de communication
Dans le respect de la législation en vigueur</t>
  </si>
  <si>
    <t>*C 3.4.4 Conduire et évaluer un projet d’animation</t>
  </si>
  <si>
    <t>Activités gérées au quotidien et adaptées aux situations nouvelles
Présentation de la grille d’évaluation, du questionnaire de satisfaction …</t>
  </si>
  <si>
    <t>*C 3.4.6 Conduire et évaluer une activité collective (vie quotidienne, activité motrice, d’éveil, de maintien de l’autonomie, de loisirs)</t>
  </si>
  <si>
    <t>Choix de l’activité et du support adaptés au public et à la structure
Attitude stimulante, valorisante
Bilan par rapport aux objectifs fixés
Proposition de pistes d’amélioration</t>
  </si>
  <si>
    <t>La note est générée automatiquement</t>
  </si>
  <si>
    <r>
      <rPr>
        <sz val="11"/>
        <color theme="1"/>
        <rFont val="Arial"/>
        <family val="2"/>
      </rPr>
      <t>Epreuve  EP1</t>
    </r>
    <r>
      <rPr>
        <b/>
        <sz val="11"/>
        <color theme="1"/>
        <rFont val="Arial"/>
        <family val="2"/>
      </rPr>
      <t xml:space="preserve">            Techniques de services à l’usager    </t>
    </r>
    <r>
      <rPr>
        <b/>
        <sz val="11"/>
        <color rgb="FFFF0000"/>
        <rFont val="Arial"/>
        <family val="2"/>
      </rPr>
      <t>MP / CF</t>
    </r>
  </si>
  <si>
    <r>
      <rPr>
        <sz val="11"/>
        <color theme="1"/>
        <rFont val="Arial"/>
        <family val="2"/>
      </rPr>
      <t>Epreuve  EP2</t>
    </r>
    <r>
      <rPr>
        <b/>
        <sz val="11"/>
        <color theme="1"/>
        <rFont val="Arial"/>
        <family val="2"/>
      </rPr>
      <t xml:space="preserve">            Soins, hygiène et confort      </t>
    </r>
    <r>
      <rPr>
        <b/>
        <sz val="11"/>
        <color rgb="FFFF0000"/>
        <rFont val="Arial"/>
        <family val="2"/>
      </rPr>
      <t>CF</t>
    </r>
  </si>
  <si>
    <r>
      <rPr>
        <sz val="11"/>
        <color theme="1"/>
        <rFont val="Arial"/>
        <family val="2"/>
      </rPr>
      <t>Sous épreuve  E13</t>
    </r>
    <r>
      <rPr>
        <b/>
        <sz val="11"/>
        <color theme="1"/>
        <rFont val="Arial"/>
        <family val="2"/>
      </rPr>
      <t xml:space="preserve">           Conduite d'unprojet d'accompagnement     </t>
    </r>
    <r>
      <rPr>
        <b/>
        <sz val="11"/>
        <color rgb="FFFF0000"/>
        <rFont val="Arial"/>
        <family val="2"/>
      </rPr>
      <t>CF / MP</t>
    </r>
  </si>
  <si>
    <r>
      <rPr>
        <sz val="11"/>
        <color theme="1"/>
        <rFont val="Arial"/>
        <family val="2"/>
      </rPr>
      <t>Sous épreuve  E31</t>
    </r>
    <r>
      <rPr>
        <b/>
        <sz val="11"/>
        <color theme="1"/>
        <rFont val="Arial"/>
        <family val="2"/>
      </rPr>
      <t xml:space="preserve"> Soins d'hygiène et de confort, de services à la personne
 en structure   </t>
    </r>
    <r>
      <rPr>
        <b/>
        <sz val="11"/>
        <color rgb="FFFF0000"/>
        <rFont val="Arial"/>
        <family val="2"/>
      </rPr>
      <t>MP</t>
    </r>
  </si>
  <si>
    <r>
      <rPr>
        <sz val="11"/>
        <color theme="1"/>
        <rFont val="Arial"/>
        <family val="2"/>
      </rPr>
      <t>Sous épreuve  E32</t>
    </r>
    <r>
      <rPr>
        <b/>
        <sz val="11"/>
        <color theme="1"/>
        <rFont val="Arial"/>
        <family val="2"/>
      </rPr>
      <t xml:space="preserve">                       Projet d'animation    </t>
    </r>
    <r>
      <rPr>
        <b/>
        <sz val="11"/>
        <color rgb="FFFF0000"/>
        <rFont val="Arial"/>
        <family val="2"/>
      </rPr>
      <t>MP</t>
    </r>
  </si>
  <si>
    <r>
      <rPr>
        <sz val="11"/>
        <color theme="1"/>
        <rFont val="Arial"/>
        <family val="2"/>
      </rPr>
      <t>Sous épreuve  E33</t>
    </r>
    <r>
      <rPr>
        <b/>
        <sz val="11"/>
        <color theme="1"/>
        <rFont val="Arial"/>
        <family val="2"/>
      </rPr>
      <t xml:space="preserve"> Conduite d'action d'éducation à la santé   </t>
    </r>
    <r>
      <rPr>
        <b/>
        <sz val="11"/>
        <color rgb="FFFF0000"/>
        <rFont val="Arial"/>
        <family val="2"/>
      </rPr>
      <t>CF</t>
    </r>
  </si>
  <si>
    <t>Coefficient : 2</t>
  </si>
  <si>
    <t>A partir d'un dossier élaboré au cours de la formation ou à partir d'une expérience professionnelle. Proposer des techniques ou outils pour analyser des besoins d'un public, retenir une action d'éducation à la santé, présenter et justifier les supports utilisés, développer les étapes de la mise en oeuvre de l'action.</t>
  </si>
  <si>
    <r>
      <t xml:space="preserve">COMPETENCES </t>
    </r>
    <r>
      <rPr>
        <b/>
        <sz val="10"/>
        <color theme="1"/>
        <rFont val="Arial"/>
        <family val="2"/>
      </rPr>
      <t xml:space="preserve">                                                          </t>
    </r>
  </si>
  <si>
    <t xml:space="preserve">*C 1.2.2 Choisir et utiliser l’outil de communication
</t>
  </si>
  <si>
    <t>C 3. 7. Conduire des actions d’éducation à la santé</t>
  </si>
  <si>
    <r>
      <rPr>
        <b/>
        <sz val="9"/>
        <rFont val="Arial"/>
        <family val="2"/>
      </rPr>
      <t xml:space="preserve">*C 3.7.1 Repérer les besoins d’un public sur des aspects simples de la santé
*C 3.7.2 Repérer les dispositifs en éducation à la santé
</t>
    </r>
    <r>
      <rPr>
        <i/>
        <sz val="9"/>
        <rFont val="Arial"/>
        <family val="2"/>
      </rPr>
      <t xml:space="preserve">
</t>
    </r>
  </si>
  <si>
    <t>Présentation 
-  des outils de recueil ET d’analyse des besoins
- des résultats de l’enquête
- de la thématique retenue
- des professionnels et partenaires ressources</t>
  </si>
  <si>
    <r>
      <t xml:space="preserve">A travers les démarches engagées pour contacter les </t>
    </r>
    <r>
      <rPr>
        <i/>
        <u/>
        <sz val="9"/>
        <rFont val="Arial"/>
        <family val="2"/>
      </rPr>
      <t>partenaires,</t>
    </r>
    <r>
      <rPr>
        <i/>
        <sz val="9"/>
        <rFont val="Arial"/>
        <family val="2"/>
      </rPr>
      <t>…  présentation de l’outil</t>
    </r>
  </si>
  <si>
    <t xml:space="preserve">*C 3.7.3 Concevoir ou participer à l’élaboration de supports ou d’outils pédagogiques dans le cadre d’une action ou d’un projet
*C 3.7.4 Concevoir et mettre en œuvre des actions individuelles ou collectives de promotion de la santé
</t>
  </si>
  <si>
    <t>Objectifs de l’action en adéquation avec la thématique
Planification
Démarches auprès du public cible
Etapes de la mise en œuvre de l’action (logistique, calendrier, …)
Outils et supports adaptés au public et au contexte,
Message adapté au public cible,
Evaluation : les outils utilisés, analyse des résultats</t>
  </si>
  <si>
    <r>
      <rPr>
        <b/>
        <sz val="8"/>
        <color theme="1"/>
        <rFont val="Arial"/>
        <family val="2"/>
      </rPr>
      <t>Biologie et microbiologie appliquée</t>
    </r>
    <r>
      <rPr>
        <sz val="8"/>
        <color theme="1"/>
        <rFont val="Arial"/>
        <family val="2"/>
      </rPr>
      <t xml:space="preserve">
7.5-La contraception
</t>
    </r>
    <r>
      <rPr>
        <b/>
        <sz val="8"/>
        <color theme="1"/>
        <rFont val="Arial"/>
        <family val="2"/>
      </rPr>
      <t>Les éléments de physiopathologie inclus dans les différents chapitres</t>
    </r>
    <r>
      <rPr>
        <sz val="8"/>
        <color theme="1"/>
        <rFont val="Arial"/>
        <family val="2"/>
      </rPr>
      <t xml:space="preserve">
</t>
    </r>
    <r>
      <rPr>
        <b/>
        <sz val="8"/>
        <color theme="1"/>
        <rFont val="Arial"/>
        <family val="2"/>
      </rPr>
      <t>Nutrition</t>
    </r>
    <r>
      <rPr>
        <sz val="8"/>
        <color theme="1"/>
        <rFont val="Arial"/>
        <family val="2"/>
      </rPr>
      <t xml:space="preserve">                               3-Régimes alimentaires
4-Comportements et habitudes alimentaires
</t>
    </r>
    <r>
      <rPr>
        <b/>
        <sz val="8"/>
        <color theme="1"/>
        <rFont val="Arial"/>
        <family val="2"/>
      </rPr>
      <t>SMS</t>
    </r>
    <r>
      <rPr>
        <sz val="8"/>
        <color theme="1"/>
        <rFont val="Arial"/>
        <family val="2"/>
      </rPr>
      <t xml:space="preserve">    1.1-La politique de santé publique : principaux axes de la politique nationale de santé, risques sanitaires, concept de santé, notion de prévention
1.4-L’adolescent-Conduite à risque
3.2-La communication écrite, 3.3-La communication  visuelle
</t>
    </r>
    <r>
      <rPr>
        <b/>
        <sz val="8"/>
        <color theme="1"/>
        <rFont val="Arial"/>
        <family val="2"/>
      </rPr>
      <t>Techniques professionnelles et technologie associée-Animation-Education à la santé</t>
    </r>
    <r>
      <rPr>
        <sz val="8"/>
        <color theme="1"/>
        <rFont val="Arial"/>
        <family val="2"/>
      </rPr>
      <t xml:space="preserve">  6-Conduite d’actions d’éducation à la santé, promotion de la santé</t>
    </r>
  </si>
  <si>
    <t>BEP Accompagnement, soins et services à la personne</t>
  </si>
  <si>
    <t>Session 201 ……</t>
  </si>
  <si>
    <r>
      <t>Le dossier contient</t>
    </r>
    <r>
      <rPr>
        <sz val="12"/>
        <color theme="1"/>
        <rFont val="Arial"/>
        <family val="2"/>
      </rPr>
      <t xml:space="preserve"> : </t>
    </r>
  </si>
  <si>
    <t xml:space="preserve">                                 - les situations d’évaluation</t>
  </si>
  <si>
    <t xml:space="preserve">                                 - les grilles de notation </t>
  </si>
  <si>
    <t>Relevé des notes de CCF</t>
  </si>
  <si>
    <t>EP1 : Techniques de services à l’usager</t>
  </si>
  <si>
    <t>EP2 : Soins, hygiène et confort</t>
  </si>
  <si>
    <t>* Notation en demi-points et « AB » pour les candidats absents</t>
  </si>
  <si>
    <t>DOSSIER
contrôle en cours de formation</t>
  </si>
  <si>
    <t>Nom et prénom de l'élève / apprenti</t>
  </si>
  <si>
    <t>S1 et S2</t>
  </si>
  <si>
    <t>MP / CF</t>
  </si>
  <si>
    <t>CF</t>
  </si>
  <si>
    <t>BCP Accompagnement, soins et services à la personne
"en structure"</t>
  </si>
  <si>
    <t>Sous épreuve U13 : Conduite d'un projet d'accompagnement</t>
  </si>
  <si>
    <t>S4</t>
  </si>
  <si>
    <t xml:space="preserve"> CF</t>
  </si>
  <si>
    <t>Coeff 4 / 80</t>
  </si>
  <si>
    <t>Sous épreuve U31 : Soins d'hygiène et de confort, de services à la personne en structure</t>
  </si>
  <si>
    <t>S5</t>
  </si>
  <si>
    <t>MP</t>
  </si>
  <si>
    <t>Sous épreuve U32 : Projet d'animation</t>
  </si>
  <si>
    <t>S6</t>
  </si>
  <si>
    <t>Coeff 2 / 40</t>
  </si>
  <si>
    <t>Sous épreuve U33 : Conduite d'action d'éducation à la santé</t>
  </si>
  <si>
    <t>S7</t>
  </si>
  <si>
    <r>
      <rPr>
        <b/>
        <sz val="10"/>
        <rFont val="Arial"/>
        <family val="2"/>
      </rPr>
      <t xml:space="preserve">3 questions scientifiques et/ou techniques en lien avec le dossier seront posées à l'élève / apprenti au cours de l’entretien       </t>
    </r>
    <r>
      <rPr>
        <sz val="10"/>
        <rFont val="Arial"/>
        <family val="2"/>
      </rPr>
      <t xml:space="preserve">(Noter brièvement les questions posées) </t>
    </r>
  </si>
  <si>
    <r>
      <rPr>
        <b/>
        <sz val="9"/>
        <rFont val="Arial"/>
        <family val="2"/>
      </rPr>
      <t xml:space="preserve">3 questions scientifiques et/ou techniques en lien avec le dossier seront posées à l'élève/apprenti  au cours de l’entretien                         </t>
    </r>
    <r>
      <rPr>
        <sz val="9"/>
        <rFont val="Arial"/>
        <family val="2"/>
      </rPr>
      <t xml:space="preserve">(Noter brièvement les questions posées) </t>
    </r>
  </si>
  <si>
    <t>S3</t>
  </si>
  <si>
    <t xml:space="preserve">C3.2.1 - Repérer les habitudes de vie, les attentes de la personne      
C3.2.2 - Identifier et évaluer les besoins et les capacités de la personne                                                                 </t>
  </si>
  <si>
    <t>Ecrit / 40</t>
  </si>
  <si>
    <t>Partie pratique /80  –  Partie écrite /40       Total /120</t>
  </si>
  <si>
    <t>Session 201…</t>
  </si>
  <si>
    <r>
      <rPr>
        <i/>
        <sz val="9"/>
        <rFont val="Arial"/>
        <family val="2"/>
      </rPr>
      <t>Lisibilité du document, respect des règles de mise en forme des documents administratifs
(ex de documents : transmissions, fiche de présence, document pour autoriser la mise en place de l'activité, document relatif à la poursuite de l'activité,…)</t>
    </r>
    <r>
      <rPr>
        <sz val="10"/>
        <rFont val="Arial"/>
        <family val="2"/>
      </rPr>
      <t xml:space="preserve">
</t>
    </r>
  </si>
  <si>
    <t>Les objectifs du projet sont précis, pertinents
Le projet prend appui sur le projet d’établissement ou du service
Liens faits avec l’équipe, l’usager et la famille dans le projet
Respect des règles d’éthiques 
Indicateurs d’évaluation du projet (mesure des écarts par rapports aux objectifs fixés, …)
Propositions de pistes d’amélioration si nécessaire</t>
  </si>
  <si>
    <t>NE!</t>
  </si>
  <si>
    <r>
      <t xml:space="preserve">Appréciations
NE! : </t>
    </r>
    <r>
      <rPr>
        <b/>
        <sz val="9"/>
        <color theme="1"/>
        <rFont val="Century Gothic"/>
        <family val="2"/>
        <scheme val="minor"/>
      </rPr>
      <t xml:space="preserve">Les compétences "non évaluables" seront obligatoirement justifiées dans ce cadre.
</t>
    </r>
  </si>
  <si>
    <t>L’évaluation est effectuée en fin de PFMP</t>
  </si>
  <si>
    <t>A la fin de la seconde professionnelle</t>
  </si>
  <si>
    <t>-Grille de notation EP1</t>
  </si>
  <si>
    <t>-Document de liaison / Document appréciation du tuteur</t>
  </si>
  <si>
    <t>Centre de formation – Entreprise</t>
  </si>
  <si>
    <t>Niveau 5 (BEP)</t>
  </si>
  <si>
    <r>
      <t>EP1</t>
    </r>
    <r>
      <rPr>
        <b/>
        <sz val="12"/>
        <color theme="1"/>
        <rFont val="Arial"/>
        <family val="2"/>
      </rPr>
      <t xml:space="preserve">Techniques de services à l’usager                                          </t>
    </r>
    <r>
      <rPr>
        <i/>
        <sz val="11"/>
        <color theme="1"/>
        <rFont val="Arial"/>
        <family val="2"/>
      </rPr>
      <t>Coefficient : 6</t>
    </r>
  </si>
  <si>
    <t>L’évaluation par Contrôle en Cours de Formation</t>
  </si>
  <si>
    <t xml:space="preserve">Compétences pouvant aller de la participation jusqu’au travail en toute autonomie </t>
  </si>
  <si>
    <t>PFMP</t>
  </si>
  <si>
    <t>A. Communication - Relation</t>
  </si>
  <si>
    <t>Accueillir, communiquer avec la personne, sa famille, son entourage</t>
  </si>
  <si>
    <r>
      <t xml:space="preserve">C112- </t>
    </r>
    <r>
      <rPr>
        <b/>
        <i/>
        <sz val="10"/>
        <color rgb="FF0070C0"/>
        <rFont val="Calibri"/>
        <family val="2"/>
      </rPr>
      <t xml:space="preserve">Créer une situation d’échange, favoriser le dialogue, l’expression de la personne, la coopération de l’entourage </t>
    </r>
    <r>
      <rPr>
        <b/>
        <sz val="8"/>
        <color theme="1"/>
        <rFont val="Arial"/>
        <family val="2"/>
      </rPr>
      <t>EP1</t>
    </r>
  </si>
  <si>
    <t>Respect des règles de déontologie, adaptation de l’attitude et de la tenue, qualité de l’écoute, de l’expression, du questionnement</t>
  </si>
  <si>
    <t xml:space="preserve"> I</t>
  </si>
  <si>
    <t xml:space="preserve"> S</t>
  </si>
  <si>
    <t>B. Organisation – Gestion - Qualité</t>
  </si>
  <si>
    <t>Organiser le travail en équipe professionnelle</t>
  </si>
  <si>
    <r>
      <t>C211-</t>
    </r>
    <r>
      <rPr>
        <b/>
        <i/>
        <sz val="10"/>
        <color rgb="FF0070C0"/>
        <rFont val="Calibri"/>
        <family val="2"/>
      </rPr>
      <t xml:space="preserve">S’inscrire dans une équipe pluri professionnelle </t>
    </r>
    <r>
      <rPr>
        <b/>
        <sz val="8"/>
        <color theme="1"/>
        <rFont val="Arial"/>
        <family val="2"/>
      </rPr>
      <t xml:space="preserve">EP1 </t>
    </r>
  </si>
  <si>
    <t>Identification du statut et des compétences des différents membres de l’équipe, respect des limites de compétences, partage des informations nécessaires au travail en équipe</t>
  </si>
  <si>
    <t>Participer au contrôle et à la gestion de la qualité</t>
  </si>
  <si>
    <r>
      <t>C231-</t>
    </r>
    <r>
      <rPr>
        <b/>
        <i/>
        <sz val="10"/>
        <color rgb="FF0070C0"/>
        <rFont val="Calibri"/>
        <family val="2"/>
      </rPr>
      <t>Repérer les personnels et les instances chargées de la gestion et du contrôle qualité</t>
    </r>
    <r>
      <rPr>
        <i/>
        <sz val="10"/>
        <color rgb="FF0070C0"/>
        <rFont val="Arial"/>
        <family val="2"/>
      </rPr>
      <t xml:space="preserve"> </t>
    </r>
    <r>
      <rPr>
        <b/>
        <sz val="8"/>
        <color theme="1"/>
        <rFont val="Arial"/>
        <family val="2"/>
      </rPr>
      <t xml:space="preserve"> </t>
    </r>
  </si>
  <si>
    <r>
      <t>Identification correcte des instances et des personnels</t>
    </r>
    <r>
      <rPr>
        <b/>
        <sz val="8"/>
        <color theme="1"/>
        <rFont val="Arial"/>
        <family val="2"/>
      </rPr>
      <t xml:space="preserve"> EP1</t>
    </r>
  </si>
  <si>
    <r>
      <t>C233-</t>
    </r>
    <r>
      <rPr>
        <b/>
        <i/>
        <sz val="10"/>
        <color rgb="FF0070C0"/>
        <rFont val="Calibri"/>
        <family val="2"/>
      </rPr>
      <t xml:space="preserve">Participer à la mise en œuvre d’une démarche qualité </t>
    </r>
    <r>
      <rPr>
        <b/>
        <sz val="8"/>
        <color theme="1"/>
        <rFont val="Arial"/>
        <family val="2"/>
      </rPr>
      <t>EP1</t>
    </r>
  </si>
  <si>
    <t>Repérage des dysfonctionnements et risques (fiches de contrôle, fiche incidents, …) / Proposition de mesures correctives</t>
  </si>
  <si>
    <t>C. Réalisation</t>
  </si>
  <si>
    <t>Elaborer le projet individualisé, le projet de vie</t>
  </si>
  <si>
    <r>
      <t>C321-</t>
    </r>
    <r>
      <rPr>
        <b/>
        <i/>
        <sz val="10"/>
        <color rgb="FF0070C0"/>
        <rFont val="Calibri"/>
        <family val="2"/>
      </rPr>
      <t>Repérer les habitudes de vie</t>
    </r>
    <r>
      <rPr>
        <i/>
        <sz val="10"/>
        <color theme="1"/>
        <rFont val="Calibri"/>
        <family val="2"/>
      </rPr>
      <t xml:space="preserve"> </t>
    </r>
  </si>
  <si>
    <r>
      <t xml:space="preserve">Identification des habitudes de vie et des souhaits de la personne </t>
    </r>
    <r>
      <rPr>
        <b/>
        <i/>
        <sz val="8"/>
        <color theme="1"/>
        <rFont val="Arial"/>
        <family val="2"/>
      </rPr>
      <t>EP1</t>
    </r>
  </si>
  <si>
    <t xml:space="preserve">  S</t>
  </si>
  <si>
    <r>
      <t>C322-</t>
    </r>
    <r>
      <rPr>
        <b/>
        <i/>
        <sz val="10"/>
        <color rgb="FF0070C0"/>
        <rFont val="Calibri"/>
        <family val="2"/>
      </rPr>
      <t xml:space="preserve">Identifier et évaluer les besoins et les capacités de la personne                                                                                  </t>
    </r>
  </si>
  <si>
    <t>Evaluation des potentialités et des difficultés – Respect de l’intimité de la personne</t>
  </si>
  <si>
    <t>Préparer des collations, distribuer des repas équilibrés conformes à un régime et aider à la prise des repas</t>
  </si>
  <si>
    <r>
      <t>C364-</t>
    </r>
    <r>
      <rPr>
        <b/>
        <i/>
        <sz val="10"/>
        <color theme="1"/>
        <rFont val="Calibri"/>
        <family val="2"/>
      </rPr>
      <t xml:space="preserve">Distribuer des collations ou des repas </t>
    </r>
    <r>
      <rPr>
        <b/>
        <sz val="8"/>
        <color theme="1"/>
        <rFont val="SymbolMT"/>
      </rPr>
      <t>EP1</t>
    </r>
    <r>
      <rPr>
        <b/>
        <sz val="8"/>
        <color theme="1"/>
        <rFont val="Arial"/>
        <family val="2"/>
      </rPr>
      <t xml:space="preserve"> </t>
    </r>
  </si>
  <si>
    <t xml:space="preserve">Maintien ou remise en température des préparations alimentaires  </t>
  </si>
  <si>
    <t>Prise en compte des possibilités de la personne, respect du régime</t>
  </si>
  <si>
    <t>Distribution de boisson</t>
  </si>
  <si>
    <t>Respect des règles d’hygiène et de sécurité</t>
  </si>
  <si>
    <r>
      <t>C366-</t>
    </r>
    <r>
      <rPr>
        <b/>
        <i/>
        <sz val="10"/>
        <color theme="1"/>
        <rFont val="Calibri"/>
        <family val="2"/>
      </rPr>
      <t>Aider à la prise des repas</t>
    </r>
    <r>
      <rPr>
        <b/>
        <i/>
        <sz val="10"/>
        <color rgb="FF0070C0"/>
        <rFont val="Calibri"/>
        <family val="2"/>
      </rPr>
      <t xml:space="preserve"> </t>
    </r>
    <r>
      <rPr>
        <b/>
        <sz val="8"/>
        <color theme="1"/>
        <rFont val="SymbolMT"/>
      </rPr>
      <t>EP1</t>
    </r>
    <r>
      <rPr>
        <b/>
        <sz val="8"/>
        <color theme="1"/>
        <rFont val="Arial"/>
        <family val="2"/>
      </rPr>
      <t xml:space="preserve"> </t>
    </r>
  </si>
  <si>
    <t>Installation confortable et sécurisée-Respect de la température</t>
  </si>
  <si>
    <t>Aide dans le respect de l’autonomie – respect du rythme de la personne</t>
  </si>
  <si>
    <t>Transmission des observations concernant la prise des repas</t>
  </si>
  <si>
    <r>
      <t>PFMP</t>
    </r>
    <r>
      <rPr>
        <sz val="9"/>
        <color theme="1"/>
        <rFont val="Arial"/>
        <family val="2"/>
      </rPr>
      <t> : Période de Formation en Milieu Professionnel.</t>
    </r>
  </si>
  <si>
    <r>
      <t xml:space="preserve">Activité : </t>
    </r>
    <r>
      <rPr>
        <sz val="9"/>
        <color theme="1"/>
        <rFont val="Arial"/>
        <family val="2"/>
      </rPr>
      <t>Bilan de(s) période(s) de formation en milieu professionnel portant sur :</t>
    </r>
  </si>
  <si>
    <r>
      <t xml:space="preserve">-         </t>
    </r>
    <r>
      <rPr>
        <sz val="9"/>
        <color theme="1"/>
        <rFont val="Arial"/>
        <family val="2"/>
      </rPr>
      <t>Le service des repas et des collations</t>
    </r>
  </si>
  <si>
    <r>
      <t xml:space="preserve">-         </t>
    </r>
    <r>
      <rPr>
        <sz val="9"/>
        <color theme="1"/>
        <rFont val="Arial"/>
        <family val="2"/>
      </rPr>
      <t>L’aide à la prise des repas</t>
    </r>
  </si>
  <si>
    <r>
      <t xml:space="preserve">Appréciations du tuteur sur les compétences développées 
durant les PFMP options « en structure » et « à domicile » - 
</t>
    </r>
    <r>
      <rPr>
        <b/>
        <sz val="11"/>
        <color theme="1"/>
        <rFont val="Arial"/>
        <family val="2"/>
      </rPr>
      <t>2de BCP ASSP</t>
    </r>
  </si>
  <si>
    <t xml:space="preserve">NOM et Prénom du candidat : </t>
  </si>
  <si>
    <t>(pratique/80 – écrit/40 = /120 )</t>
  </si>
  <si>
    <t xml:space="preserve">Grille de notation EP2 – Centre de formation </t>
  </si>
  <si>
    <t>Nom de la structure: 
Noms des évaluateurs :
Date :
Appréciation globale :</t>
  </si>
  <si>
    <t xml:space="preserve">Nom de la structure : 
Noms des évaluateurs : 
</t>
  </si>
  <si>
    <r>
      <t xml:space="preserve">Techniques professionnelles et technologie associée – Animation – Education à la santé </t>
    </r>
    <r>
      <rPr>
        <i/>
        <sz val="9"/>
        <color theme="1"/>
        <rFont val="Arial"/>
        <family val="2"/>
      </rPr>
      <t xml:space="preserve"> – Conduites d’activités pour une personne</t>
    </r>
  </si>
  <si>
    <r>
      <rPr>
        <b/>
        <sz val="10"/>
        <rFont val="Arial"/>
        <family val="2"/>
      </rPr>
      <t>*C 3.4.1  Choisir une ou des activités pour une personne, un groupe
*C 3.4.5 Conduire et évaluer une activité individuelle, (vie quotidienne, activité motrice, d’éveil, de maintien de l’autonomie, de loisirs)
*C 3.4.2 Favoriser l’accès aux apprentissages du jeune handicapé dans le cadre de son accompagnement</t>
    </r>
    <r>
      <rPr>
        <b/>
        <i/>
        <sz val="10"/>
        <rFont val="Arial"/>
        <family val="2"/>
      </rPr>
      <t xml:space="preserve">      </t>
    </r>
    <r>
      <rPr>
        <i/>
        <sz val="10"/>
        <rFont val="Arial"/>
        <family val="2"/>
      </rPr>
      <t xml:space="preserve">            </t>
    </r>
    <r>
      <rPr>
        <sz val="10"/>
        <color theme="4"/>
        <rFont val="Calibri"/>
        <family val="2"/>
      </rPr>
      <t/>
    </r>
  </si>
  <si>
    <t>Le formateur rencontre le tuteur à l'issue de la période d’apprentissage pour établir 
une appréciation (cocher TI / I / S / TS).</t>
  </si>
  <si>
    <r>
      <t>Appréciations
NE! :</t>
    </r>
    <r>
      <rPr>
        <b/>
        <sz val="9"/>
        <color theme="1"/>
        <rFont val="Century Gothic"/>
        <family val="2"/>
        <scheme val="minor"/>
      </rPr>
      <t>Les compétences "non évaluables" seront obligatoirement justifiées dans ce cadre
.</t>
    </r>
  </si>
  <si>
    <r>
      <t xml:space="preserve">Appréciations
NE! : </t>
    </r>
    <r>
      <rPr>
        <b/>
        <sz val="9"/>
        <color theme="1"/>
        <rFont val="Century Gothic"/>
        <family val="2"/>
        <scheme val="minor"/>
      </rPr>
      <t xml:space="preserve">Les compétences "non évaluables" seront obligatoirement justifiées dans ce cadre.
</t>
    </r>
  </si>
  <si>
    <t>……………………….</t>
  </si>
  <si>
    <t>………………………….</t>
  </si>
  <si>
    <t>Session 201</t>
  </si>
  <si>
    <r>
      <t>Appréciations
NE! :</t>
    </r>
    <r>
      <rPr>
        <b/>
        <sz val="9"/>
        <color theme="1"/>
        <rFont val="Century Gothic"/>
        <family val="2"/>
        <scheme val="minor"/>
      </rPr>
      <t xml:space="preserve">Les compétences "non évaluables" seront obligatoirement justifiées dans ce cadre.
</t>
    </r>
  </si>
  <si>
    <t>Coeff 6   /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</si>
</sst>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
    <numFmt numFmtId="165" formatCode="[&lt;=9999999]###\-####;\(###\)\ ###\-####"/>
  </numFmts>
  <fonts count="108">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sz val="8"/>
      <color theme="1"/>
      <name val="Century Gothic"/>
      <family val="2"/>
      <scheme val="minor"/>
    </font>
    <font>
      <sz val="12"/>
      <color theme="3"/>
      <name val="Century Gothic"/>
      <family val="2"/>
      <scheme val="minor"/>
    </font>
    <font>
      <b/>
      <sz val="8"/>
      <color theme="1"/>
      <name val="Century Gothic"/>
      <family val="2"/>
      <scheme val="minor"/>
    </font>
    <font>
      <b/>
      <sz val="10"/>
      <color theme="1"/>
      <name val="Arial"/>
      <family val="2"/>
    </font>
    <font>
      <b/>
      <sz val="11"/>
      <color theme="1"/>
      <name val="Century Gothic"/>
      <family val="2"/>
      <scheme val="minor"/>
    </font>
    <font>
      <b/>
      <sz val="10"/>
      <color theme="3" tint="-0.24994659260841701"/>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b/>
      <sz val="11"/>
      <color theme="3" tint="-0.24994659260841701"/>
      <name val="Century Gothic"/>
      <family val="2"/>
      <scheme val="minor"/>
    </font>
    <font>
      <b/>
      <sz val="11"/>
      <color theme="0"/>
      <name val="Century Gothic"/>
      <family val="2"/>
      <scheme val="minor"/>
    </font>
    <font>
      <b/>
      <sz val="10"/>
      <name val="Century Gothic"/>
      <family val="2"/>
      <scheme val="minor"/>
    </font>
    <font>
      <sz val="8"/>
      <color theme="3" tint="-0.249977111117893"/>
      <name val="Arial"/>
      <family val="2"/>
    </font>
    <font>
      <sz val="9"/>
      <name val="Century Gothic"/>
      <family val="2"/>
      <scheme val="minor"/>
    </font>
    <font>
      <b/>
      <sz val="9"/>
      <name val="Century Gothic"/>
      <family val="2"/>
      <scheme val="minor"/>
    </font>
    <font>
      <b/>
      <sz val="9"/>
      <color theme="1"/>
      <name val="Arial"/>
      <family val="2"/>
    </font>
    <font>
      <b/>
      <sz val="8"/>
      <color theme="1"/>
      <name val="Arial"/>
      <family val="2"/>
    </font>
    <font>
      <b/>
      <sz val="12"/>
      <color theme="1"/>
      <name val="Arial"/>
      <family val="2"/>
    </font>
    <font>
      <sz val="10"/>
      <color theme="1"/>
      <name val="Times New Roman"/>
      <family val="1"/>
    </font>
    <font>
      <b/>
      <sz val="14"/>
      <color theme="1"/>
      <name val="Arial"/>
      <family val="2"/>
    </font>
    <font>
      <i/>
      <sz val="11"/>
      <color theme="1"/>
      <name val="Arial"/>
      <family val="2"/>
    </font>
    <font>
      <sz val="12"/>
      <color theme="1"/>
      <name val="Times New Roman"/>
      <family val="1"/>
    </font>
    <font>
      <sz val="10"/>
      <color theme="1"/>
      <name val="Arial"/>
      <family val="2"/>
    </font>
    <font>
      <u/>
      <sz val="10"/>
      <color theme="1"/>
      <name val="Arial"/>
      <family val="2"/>
    </font>
    <font>
      <sz val="8"/>
      <color theme="1"/>
      <name val="Arial"/>
      <family val="2"/>
    </font>
    <font>
      <b/>
      <i/>
      <sz val="10"/>
      <color theme="1"/>
      <name val="Arial"/>
      <family val="2"/>
    </font>
    <font>
      <sz val="7"/>
      <color theme="1"/>
      <name val="Times New Roman"/>
      <family val="1"/>
    </font>
    <font>
      <b/>
      <i/>
      <sz val="10"/>
      <color rgb="FFFF0000"/>
      <name val="Arial"/>
      <family val="2"/>
    </font>
    <font>
      <i/>
      <sz val="10"/>
      <color theme="1"/>
      <name val="Arial"/>
      <family val="2"/>
    </font>
    <font>
      <b/>
      <sz val="14"/>
      <color rgb="FFFF0000"/>
      <name val="Century Gothic"/>
      <family val="2"/>
      <scheme val="minor"/>
    </font>
    <font>
      <sz val="11"/>
      <color theme="1"/>
      <name val="Arial"/>
      <family val="2"/>
    </font>
    <font>
      <sz val="9"/>
      <color theme="1"/>
      <name val="Arial"/>
      <family val="2"/>
    </font>
    <font>
      <b/>
      <sz val="11"/>
      <color rgb="FFFF0000"/>
      <name val="Arial"/>
      <family val="2"/>
    </font>
    <font>
      <b/>
      <sz val="12"/>
      <color rgb="FFFF0000"/>
      <name val="Arial"/>
      <family val="2"/>
    </font>
    <font>
      <b/>
      <sz val="14"/>
      <color rgb="FFFF0000"/>
      <name val="Arial"/>
      <family val="2"/>
    </font>
    <font>
      <sz val="12"/>
      <color theme="1"/>
      <name val="Arial"/>
      <family val="2"/>
    </font>
    <font>
      <i/>
      <sz val="9"/>
      <color theme="1"/>
      <name val="Arial"/>
      <family val="2"/>
    </font>
    <font>
      <sz val="9"/>
      <color theme="1"/>
      <name val="Times New Roman"/>
      <family val="1"/>
    </font>
    <font>
      <b/>
      <sz val="10"/>
      <color rgb="FFFF0000"/>
      <name val="Arial"/>
      <family val="2"/>
    </font>
    <font>
      <b/>
      <i/>
      <sz val="11"/>
      <color rgb="FFFF0000"/>
      <name val="Arial"/>
      <family val="2"/>
    </font>
    <font>
      <sz val="11"/>
      <color theme="1"/>
      <name val="Times New Roman"/>
      <family val="1"/>
    </font>
    <font>
      <b/>
      <i/>
      <sz val="12"/>
      <color rgb="FFFF0000"/>
      <name val="Arial"/>
      <family val="2"/>
    </font>
    <font>
      <u/>
      <sz val="11"/>
      <color theme="1"/>
      <name val="Arial"/>
      <family val="2"/>
    </font>
    <font>
      <sz val="11"/>
      <color rgb="FF000000"/>
      <name val="Arial"/>
      <family val="2"/>
    </font>
    <font>
      <sz val="11"/>
      <color theme="1"/>
      <name val="Wingdings"/>
      <charset val="2"/>
    </font>
    <font>
      <b/>
      <u/>
      <sz val="14"/>
      <color rgb="FFFF0000"/>
      <name val="Arial"/>
      <family val="2"/>
    </font>
    <font>
      <i/>
      <sz val="9"/>
      <color theme="1"/>
      <name val="Century Gothic"/>
      <family val="2"/>
      <scheme val="minor"/>
    </font>
    <font>
      <b/>
      <sz val="10"/>
      <color rgb="FF000000"/>
      <name val="Century Gothic"/>
      <family val="2"/>
      <scheme val="minor"/>
    </font>
    <font>
      <sz val="10"/>
      <color rgb="FF000000"/>
      <name val="Century Gothic"/>
      <family val="2"/>
      <scheme val="minor"/>
    </font>
    <font>
      <sz val="11"/>
      <color rgb="FF000000"/>
      <name val="Century Gothic"/>
      <family val="2"/>
      <scheme val="minor"/>
    </font>
    <font>
      <b/>
      <sz val="10"/>
      <name val="Arial"/>
      <family val="2"/>
    </font>
    <font>
      <i/>
      <sz val="10"/>
      <name val="Arial"/>
      <family val="2"/>
    </font>
    <font>
      <sz val="10"/>
      <color theme="4"/>
      <name val="Calibri"/>
      <family val="2"/>
    </font>
    <font>
      <sz val="10"/>
      <name val="Arial"/>
      <family val="2"/>
    </font>
    <font>
      <b/>
      <i/>
      <sz val="10"/>
      <name val="Arial"/>
      <family val="2"/>
    </font>
    <font>
      <i/>
      <sz val="9"/>
      <name val="Arial"/>
      <family val="2"/>
    </font>
    <font>
      <b/>
      <u/>
      <sz val="10"/>
      <name val="Arial"/>
      <family val="2"/>
    </font>
    <font>
      <u/>
      <sz val="8"/>
      <color theme="1"/>
      <name val="Arial"/>
      <family val="2"/>
    </font>
    <font>
      <sz val="10"/>
      <color rgb="FFFF0000"/>
      <name val="Arial"/>
      <family val="2"/>
    </font>
    <font>
      <b/>
      <i/>
      <sz val="9"/>
      <color theme="1"/>
      <name val="Arial"/>
      <family val="2"/>
    </font>
    <font>
      <b/>
      <sz val="9"/>
      <name val="Arial"/>
      <family val="2"/>
    </font>
    <font>
      <sz val="9"/>
      <name val="Arial"/>
      <family val="2"/>
    </font>
    <font>
      <b/>
      <i/>
      <sz val="9"/>
      <name val="Arial"/>
      <family val="2"/>
    </font>
    <font>
      <b/>
      <u/>
      <sz val="9"/>
      <name val="Arial"/>
      <family val="2"/>
    </font>
    <font>
      <i/>
      <sz val="8"/>
      <color theme="1"/>
      <name val="Arial Narrow"/>
      <family val="2"/>
    </font>
    <font>
      <b/>
      <i/>
      <sz val="9"/>
      <color theme="9" tint="-0.249977111117893"/>
      <name val="Arial"/>
      <family val="2"/>
    </font>
    <font>
      <i/>
      <u/>
      <sz val="9"/>
      <name val="Arial"/>
      <family val="2"/>
    </font>
    <font>
      <b/>
      <sz val="26"/>
      <color theme="1"/>
      <name val="Arial"/>
      <family val="2"/>
    </font>
    <font>
      <b/>
      <sz val="18"/>
      <color theme="1"/>
      <name val="Arial"/>
      <family val="2"/>
    </font>
    <font>
      <u/>
      <sz val="12"/>
      <color theme="1"/>
      <name val="Arial"/>
      <family val="2"/>
    </font>
    <font>
      <b/>
      <sz val="16"/>
      <color theme="1"/>
      <name val="Arial"/>
      <family val="2"/>
    </font>
    <font>
      <b/>
      <sz val="22"/>
      <color theme="1"/>
      <name val="Arial"/>
      <family val="2"/>
    </font>
    <font>
      <b/>
      <sz val="11"/>
      <color rgb="FF0070C0"/>
      <name val="Century Gothic"/>
      <family val="2"/>
      <scheme val="minor"/>
    </font>
    <font>
      <b/>
      <sz val="12"/>
      <name val="Century Gothic"/>
      <family val="2"/>
      <scheme val="minor"/>
    </font>
    <font>
      <b/>
      <sz val="12"/>
      <color theme="1"/>
      <name val="Century Gothic"/>
      <family val="2"/>
      <scheme val="minor"/>
    </font>
    <font>
      <b/>
      <sz val="14"/>
      <color theme="1"/>
      <name val="Century Gothic"/>
      <family val="2"/>
      <scheme val="minor"/>
    </font>
    <font>
      <b/>
      <sz val="9"/>
      <color theme="1"/>
      <name val="Century Gothic"/>
      <family val="2"/>
      <scheme val="minor"/>
    </font>
    <font>
      <b/>
      <sz val="9"/>
      <color indexed="81"/>
      <name val="Tahoma"/>
      <family val="2"/>
    </font>
    <font>
      <sz val="9"/>
      <color indexed="81"/>
      <name val="Tahoma"/>
      <family val="2"/>
    </font>
    <font>
      <i/>
      <sz val="4"/>
      <color theme="1"/>
      <name val="Arial"/>
      <family val="2"/>
    </font>
    <font>
      <b/>
      <sz val="9"/>
      <color rgb="FFFF0000"/>
      <name val="Arial"/>
      <family val="2"/>
    </font>
    <font>
      <sz val="7"/>
      <color theme="1"/>
      <name val="Arial"/>
      <family val="2"/>
    </font>
    <font>
      <b/>
      <sz val="10"/>
      <color theme="1"/>
      <name val="Calibri"/>
      <family val="2"/>
    </font>
    <font>
      <b/>
      <i/>
      <sz val="10"/>
      <color rgb="FF0070C0"/>
      <name val="Calibri"/>
      <family val="2"/>
    </font>
    <font>
      <i/>
      <sz val="10"/>
      <color theme="1"/>
      <name val="Calibri"/>
      <family val="2"/>
    </font>
    <font>
      <b/>
      <i/>
      <sz val="10"/>
      <color theme="1"/>
      <name val="Calibri"/>
      <family val="2"/>
    </font>
    <font>
      <i/>
      <sz val="10"/>
      <color rgb="FF0070C0"/>
      <name val="Arial"/>
      <family val="2"/>
    </font>
    <font>
      <b/>
      <i/>
      <sz val="8"/>
      <color theme="1"/>
      <name val="Arial"/>
      <family val="2"/>
    </font>
    <font>
      <b/>
      <sz val="8"/>
      <color theme="1"/>
      <name val="SymbolMT"/>
    </font>
    <font>
      <b/>
      <i/>
      <u/>
      <sz val="10"/>
      <color theme="1"/>
      <name val="Arial"/>
      <family val="2"/>
    </font>
    <font>
      <b/>
      <i/>
      <sz val="12"/>
      <color theme="1"/>
      <name val="Times New Roman"/>
      <family val="1"/>
    </font>
    <font>
      <b/>
      <sz val="14"/>
      <color rgb="FF0070C0"/>
      <name val="Century Gothic"/>
      <family val="2"/>
      <scheme val="minor"/>
    </font>
  </fonts>
  <fills count="43">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0"/>
        <bgColor indexed="64"/>
      </patternFill>
    </fill>
    <fill>
      <patternFill patternType="solid">
        <fgColor rgb="FFFFFF0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C2D69B"/>
        <bgColor indexed="64"/>
      </patternFill>
    </fill>
    <fill>
      <patternFill patternType="solid">
        <fgColor rgb="FFEAF1DD"/>
        <bgColor indexed="64"/>
      </patternFill>
    </fill>
    <fill>
      <patternFill patternType="solid">
        <fgColor rgb="FFF2DBDB"/>
        <bgColor indexed="64"/>
      </patternFill>
    </fill>
    <fill>
      <patternFill patternType="solid">
        <fgColor rgb="FFDBE5F1"/>
        <bgColor indexed="64"/>
      </patternFill>
    </fill>
    <fill>
      <patternFill patternType="solid">
        <fgColor rgb="FF95B3D7"/>
        <bgColor indexed="64"/>
      </patternFill>
    </fill>
    <fill>
      <patternFill patternType="solid">
        <fgColor rgb="FFE5DFEC"/>
        <bgColor indexed="64"/>
      </patternFill>
    </fill>
    <fill>
      <patternFill patternType="solid">
        <fgColor rgb="FFFFFFFF"/>
        <bgColor indexed="64"/>
      </patternFill>
    </fill>
    <fill>
      <patternFill patternType="solid">
        <fgColor rgb="FFFFFF99"/>
        <bgColor indexed="64"/>
      </patternFill>
    </fill>
    <fill>
      <patternFill patternType="solid">
        <fgColor rgb="FFFABF8F"/>
        <bgColor indexed="64"/>
      </patternFill>
    </fill>
    <fill>
      <patternFill patternType="solid">
        <fgColor rgb="FFFBD4B4"/>
        <bgColor indexed="64"/>
      </patternFill>
    </fill>
    <fill>
      <patternFill patternType="solid">
        <fgColor rgb="FFFDE9D9"/>
        <bgColor indexed="64"/>
      </patternFill>
    </fill>
    <fill>
      <patternFill patternType="solid">
        <fgColor rgb="FFCC99FF"/>
        <bgColor indexed="64"/>
      </patternFill>
    </fill>
    <fill>
      <patternFill patternType="solid">
        <fgColor rgb="FFCCCCFF"/>
        <bgColor indexed="64"/>
      </patternFill>
    </fill>
    <fill>
      <patternFill patternType="solid">
        <fgColor rgb="FFCCECFF"/>
        <bgColor indexed="64"/>
      </patternFill>
    </fill>
    <fill>
      <patternFill patternType="solid">
        <fgColor rgb="FFE5B8B7"/>
        <bgColor indexed="64"/>
      </patternFill>
    </fill>
    <fill>
      <patternFill patternType="solid">
        <fgColor theme="0"/>
        <bgColor theme="4" tint="0.59999389629810485"/>
      </patternFill>
    </fill>
    <fill>
      <patternFill patternType="solid">
        <fgColor theme="9"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3" tint="0.79998168889431442"/>
        <bgColor theme="4" tint="0.59999389629810485"/>
      </patternFill>
    </fill>
    <fill>
      <patternFill patternType="solid">
        <fgColor theme="2" tint="-9.9978637043366805E-2"/>
        <bgColor theme="4" tint="0.59999389629810485"/>
      </patternFill>
    </fill>
    <fill>
      <patternFill patternType="solid">
        <fgColor theme="7" tint="0.79998168889431442"/>
        <bgColor indexed="64"/>
      </patternFill>
    </fill>
    <fill>
      <patternFill patternType="solid">
        <fgColor theme="7" tint="0.59999389629810485"/>
        <bgColor theme="4" tint="0.59999389629810485"/>
      </patternFill>
    </fill>
    <fill>
      <patternFill patternType="solid">
        <fgColor theme="0" tint="-4.9989318521683403E-2"/>
        <bgColor theme="4" tint="0.59999389629810485"/>
      </patternFill>
    </fill>
    <fill>
      <patternFill patternType="solid">
        <fgColor theme="7" tint="0.39997558519241921"/>
        <bgColor indexed="64"/>
      </patternFill>
    </fill>
    <fill>
      <patternFill patternType="solid">
        <fgColor rgb="FFDDD9C3"/>
        <bgColor indexed="64"/>
      </patternFill>
    </fill>
    <fill>
      <patternFill patternType="solid">
        <fgColor rgb="FFEEECE1"/>
        <bgColor indexed="64"/>
      </patternFill>
    </fill>
    <fill>
      <patternFill patternType="solid">
        <fgColor rgb="FFD9D9D9"/>
        <bgColor indexed="64"/>
      </patternFill>
    </fill>
  </fills>
  <borders count="6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top style="thin">
        <color theme="3" tint="0.59996337778862885"/>
      </top>
      <bottom/>
      <diagonal/>
    </border>
    <border>
      <left/>
      <right style="medium">
        <color indexed="64"/>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Dash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Dashed">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s>
  <cellStyleXfs count="14">
    <xf numFmtId="0" fontId="0" fillId="0" borderId="0"/>
    <xf numFmtId="0" fontId="9" fillId="0" borderId="0" applyNumberFormat="0" applyFill="0" applyBorder="0" applyAlignment="0" applyProtection="0"/>
    <xf numFmtId="0" fontId="5" fillId="3" borderId="1">
      <alignment vertical="center"/>
    </xf>
    <xf numFmtId="0" fontId="6" fillId="0" borderId="1">
      <alignment horizontal="left" vertical="center" wrapText="1"/>
      <protection locked="0"/>
    </xf>
    <xf numFmtId="164" fontId="6" fillId="0" borderId="1">
      <alignment horizontal="left" vertical="center" wrapText="1"/>
      <protection locked="0"/>
    </xf>
    <xf numFmtId="165" fontId="6" fillId="0" borderId="1">
      <alignment horizontal="left" vertical="center" wrapText="1"/>
      <protection locked="0"/>
    </xf>
    <xf numFmtId="0" fontId="7" fillId="4" borderId="2" applyBorder="0">
      <alignment horizontal="center" vertical="center"/>
    </xf>
    <xf numFmtId="1" fontId="7" fillId="4" borderId="1">
      <alignment horizontal="center" vertical="center"/>
    </xf>
    <xf numFmtId="0" fontId="8" fillId="5" borderId="1">
      <alignment horizontal="center" vertical="center"/>
      <protection locked="0"/>
    </xf>
    <xf numFmtId="0" fontId="8" fillId="6" borderId="1">
      <alignment horizontal="center" vertical="center"/>
    </xf>
    <xf numFmtId="0" fontId="10" fillId="0" borderId="0" applyNumberFormat="0" applyFill="0" applyBorder="0" applyAlignment="0" applyProtection="0"/>
    <xf numFmtId="0" fontId="14" fillId="0" borderId="0" applyNumberFormat="0" applyFill="0" applyBorder="0" applyAlignment="0" applyProtection="0"/>
    <xf numFmtId="0" fontId="4" fillId="0" borderId="0"/>
    <xf numFmtId="0" fontId="3" fillId="0" borderId="0"/>
  </cellStyleXfs>
  <cellXfs count="777">
    <xf numFmtId="0" fontId="0" fillId="0" borderId="0" xfId="0"/>
    <xf numFmtId="0" fontId="0" fillId="0" borderId="0" xfId="0" applyProtection="1"/>
    <xf numFmtId="0" fontId="13" fillId="0" borderId="0" xfId="0" applyFont="1" applyProtection="1"/>
    <xf numFmtId="0" fontId="11" fillId="0" borderId="0" xfId="0" applyFont="1" applyProtection="1"/>
    <xf numFmtId="0" fontId="0" fillId="0" borderId="0" xfId="0" applyFont="1" applyProtection="1"/>
    <xf numFmtId="0" fontId="26" fillId="9" borderId="0" xfId="0" applyFont="1" applyFill="1" applyAlignment="1" applyProtection="1">
      <alignment horizontal="center"/>
    </xf>
    <xf numFmtId="0" fontId="21" fillId="0" borderId="3" xfId="0" applyFont="1" applyFill="1" applyBorder="1" applyAlignment="1" applyProtection="1">
      <alignment horizontal="left"/>
    </xf>
    <xf numFmtId="0" fontId="19" fillId="0" borderId="3" xfId="0" applyFont="1" applyFill="1" applyBorder="1" applyAlignment="1" applyProtection="1">
      <alignment horizontal="left"/>
    </xf>
    <xf numFmtId="0" fontId="20" fillId="0" borderId="3" xfId="0" applyFont="1" applyFill="1" applyBorder="1" applyAlignment="1" applyProtection="1">
      <alignment horizontal="left"/>
    </xf>
    <xf numFmtId="0" fontId="25" fillId="12" borderId="4" xfId="0" applyFont="1" applyFill="1" applyBorder="1" applyAlignment="1" applyProtection="1">
      <alignment horizontal="left" vertical="center"/>
    </xf>
    <xf numFmtId="0" fontId="18" fillId="2" borderId="6" xfId="0" applyFont="1" applyFill="1" applyBorder="1" applyAlignment="1" applyProtection="1">
      <alignment horizontal="left" vertical="center" wrapText="1"/>
    </xf>
    <xf numFmtId="0" fontId="21" fillId="2" borderId="3" xfId="0" applyFont="1" applyFill="1" applyBorder="1" applyAlignment="1" applyProtection="1">
      <alignment horizontal="left"/>
    </xf>
    <xf numFmtId="0" fontId="19" fillId="2" borderId="3" xfId="0" applyFont="1" applyFill="1" applyBorder="1" applyAlignment="1" applyProtection="1">
      <alignment horizontal="left"/>
    </xf>
    <xf numFmtId="0" fontId="20" fillId="2" borderId="3" xfId="0" applyFont="1" applyFill="1" applyBorder="1" applyAlignment="1" applyProtection="1">
      <alignment horizontal="left"/>
    </xf>
    <xf numFmtId="0" fontId="29" fillId="0" borderId="3" xfId="0" applyFont="1" applyFill="1" applyBorder="1" applyAlignment="1" applyProtection="1">
      <alignment horizontal="left"/>
    </xf>
    <xf numFmtId="0" fontId="18" fillId="0" borderId="6" xfId="0" applyFont="1" applyFill="1" applyBorder="1" applyAlignment="1" applyProtection="1">
      <alignment horizontal="left" vertical="center" wrapText="1"/>
    </xf>
    <xf numFmtId="0" fontId="19" fillId="0" borderId="3" xfId="0" applyFont="1" applyFill="1" applyBorder="1" applyAlignment="1" applyProtection="1">
      <alignment horizontal="left" wrapText="1"/>
    </xf>
    <xf numFmtId="0" fontId="12" fillId="2" borderId="3" xfId="0" applyFont="1" applyFill="1" applyBorder="1" applyAlignment="1" applyProtection="1">
      <alignment horizontal="left"/>
    </xf>
    <xf numFmtId="0" fontId="19" fillId="2" borderId="3" xfId="0" applyFont="1" applyFill="1" applyBorder="1" applyAlignment="1" applyProtection="1">
      <alignment horizontal="left" wrapText="1"/>
    </xf>
    <xf numFmtId="0" fontId="21" fillId="2" borderId="3" xfId="0" applyFont="1" applyFill="1" applyBorder="1" applyAlignment="1" applyProtection="1">
      <alignment vertical="center"/>
    </xf>
    <xf numFmtId="0" fontId="20" fillId="0" borderId="4"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0" fontId="26" fillId="9" borderId="0" xfId="0" applyFont="1" applyFill="1" applyAlignment="1" applyProtection="1">
      <alignment horizontal="center" vertical="center"/>
    </xf>
    <xf numFmtId="0" fontId="21" fillId="0" borderId="0" xfId="0" applyFont="1" applyFill="1" applyBorder="1" applyAlignment="1" applyProtection="1">
      <alignment horizontal="left" vertical="top"/>
    </xf>
    <xf numFmtId="0" fontId="30" fillId="0" borderId="3" xfId="0" applyFont="1" applyFill="1" applyBorder="1" applyAlignment="1" applyProtection="1">
      <alignment horizontal="left"/>
    </xf>
    <xf numFmtId="0" fontId="19" fillId="0" borderId="0" xfId="0" applyFont="1" applyFill="1" applyBorder="1" applyAlignment="1" applyProtection="1">
      <alignment horizontal="left" vertical="top"/>
    </xf>
    <xf numFmtId="0" fontId="19" fillId="2" borderId="0" xfId="0" applyFont="1" applyFill="1" applyBorder="1" applyAlignment="1" applyProtection="1">
      <alignment horizontal="left"/>
    </xf>
    <xf numFmtId="0" fontId="19" fillId="0" borderId="0" xfId="0" applyFont="1" applyFill="1" applyBorder="1" applyAlignment="1" applyProtection="1">
      <alignment horizontal="left"/>
    </xf>
    <xf numFmtId="0" fontId="29" fillId="0" borderId="0" xfId="0" applyFont="1" applyProtection="1"/>
    <xf numFmtId="0" fontId="27" fillId="0" borderId="0" xfId="0" applyFont="1" applyAlignment="1" applyProtection="1">
      <alignment horizontal="right"/>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22" fillId="15" borderId="14" xfId="0" applyFont="1" applyFill="1" applyBorder="1" applyAlignment="1">
      <alignment horizontal="center" vertical="center" wrapText="1"/>
    </xf>
    <xf numFmtId="0" fontId="37" fillId="0" borderId="0" xfId="0" applyFont="1" applyAlignment="1">
      <alignment vertical="center" wrapText="1"/>
    </xf>
    <xf numFmtId="0" fontId="40" fillId="0" borderId="14" xfId="0" applyFont="1" applyBorder="1" applyAlignment="1">
      <alignment vertical="center" wrapText="1"/>
    </xf>
    <xf numFmtId="0" fontId="38" fillId="0" borderId="14" xfId="0" applyFont="1" applyBorder="1" applyAlignment="1">
      <alignment vertical="center" wrapText="1"/>
    </xf>
    <xf numFmtId="0" fontId="0" fillId="0" borderId="14" xfId="0" applyBorder="1" applyAlignment="1">
      <alignment vertical="top" wrapText="1"/>
    </xf>
    <xf numFmtId="0" fontId="0" fillId="0" borderId="13" xfId="0" applyBorder="1" applyAlignment="1">
      <alignment vertical="top" wrapText="1"/>
    </xf>
    <xf numFmtId="0" fontId="40" fillId="0" borderId="15" xfId="0" applyFont="1" applyBorder="1" applyAlignment="1">
      <alignment vertical="center" wrapText="1"/>
    </xf>
    <xf numFmtId="0" fontId="40" fillId="0" borderId="13" xfId="0" applyFont="1" applyBorder="1" applyAlignment="1">
      <alignment vertical="center" wrapText="1"/>
    </xf>
    <xf numFmtId="0" fontId="0" fillId="0" borderId="12" xfId="0" applyBorder="1" applyAlignment="1">
      <alignment vertical="center" wrapText="1"/>
    </xf>
    <xf numFmtId="0" fontId="0" fillId="0" borderId="11" xfId="0" applyBorder="1" applyAlignment="1">
      <alignment vertical="center" wrapText="1"/>
    </xf>
    <xf numFmtId="0" fontId="38" fillId="0" borderId="13" xfId="0" applyFont="1" applyBorder="1" applyAlignment="1">
      <alignment horizontal="center" vertical="center" wrapText="1"/>
    </xf>
    <xf numFmtId="0" fontId="38" fillId="0" borderId="13" xfId="0" applyFont="1" applyBorder="1" applyAlignment="1">
      <alignment vertical="center" wrapText="1"/>
    </xf>
    <xf numFmtId="0" fontId="33" fillId="0" borderId="12" xfId="0" applyFont="1" applyBorder="1" applyAlignment="1">
      <alignment horizontal="center" vertical="center" wrapText="1"/>
    </xf>
    <xf numFmtId="0" fontId="33" fillId="0" borderId="11" xfId="0" applyFont="1" applyBorder="1" applyAlignment="1">
      <alignment horizontal="center" vertical="center" wrapText="1"/>
    </xf>
    <xf numFmtId="0" fontId="44" fillId="0" borderId="0" xfId="0" applyFont="1" applyAlignment="1">
      <alignment vertical="center"/>
    </xf>
    <xf numFmtId="0" fontId="32" fillId="18" borderId="12" xfId="0" applyFont="1" applyFill="1" applyBorder="1" applyAlignment="1">
      <alignment horizontal="center" vertical="center" wrapText="1"/>
    </xf>
    <xf numFmtId="0" fontId="33" fillId="18" borderId="12" xfId="0" applyFont="1" applyFill="1" applyBorder="1" applyAlignment="1">
      <alignment horizontal="center" vertical="center" wrapText="1"/>
    </xf>
    <xf numFmtId="0" fontId="32" fillId="18" borderId="11" xfId="0" applyFont="1" applyFill="1" applyBorder="1" applyAlignment="1">
      <alignment horizontal="center" vertical="center" wrapText="1"/>
    </xf>
    <xf numFmtId="0" fontId="32" fillId="18" borderId="14" xfId="0" applyFont="1" applyFill="1" applyBorder="1" applyAlignment="1">
      <alignment horizontal="center" vertical="center" wrapText="1"/>
    </xf>
    <xf numFmtId="0" fontId="33" fillId="18" borderId="14" xfId="0" applyFont="1" applyFill="1" applyBorder="1" applyAlignment="1">
      <alignment horizontal="center" vertical="center" wrapText="1"/>
    </xf>
    <xf numFmtId="0" fontId="32" fillId="18" borderId="13" xfId="0" applyFont="1" applyFill="1" applyBorder="1" applyAlignment="1">
      <alignment horizontal="center" vertical="center" wrapText="1"/>
    </xf>
    <xf numFmtId="0" fontId="46"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46" fillId="0" borderId="13" xfId="0" applyFont="1" applyBorder="1" applyAlignment="1">
      <alignment horizontal="center" vertical="center" wrapText="1"/>
    </xf>
    <xf numFmtId="0" fontId="32" fillId="17" borderId="14" xfId="0" applyFont="1" applyFill="1" applyBorder="1" applyAlignment="1">
      <alignment horizontal="center" vertical="center" wrapText="1"/>
    </xf>
    <xf numFmtId="0" fontId="22" fillId="17" borderId="14" xfId="0" applyFont="1" applyFill="1" applyBorder="1" applyAlignment="1">
      <alignment horizontal="center" vertical="center" wrapText="1"/>
    </xf>
    <xf numFmtId="0" fontId="47" fillId="0" borderId="14" xfId="0" applyFont="1" applyBorder="1" applyAlignment="1">
      <alignment vertical="center" wrapText="1"/>
    </xf>
    <xf numFmtId="0" fontId="47" fillId="0" borderId="13" xfId="0" applyFont="1" applyBorder="1" applyAlignment="1">
      <alignment vertical="center" wrapText="1"/>
    </xf>
    <xf numFmtId="0" fontId="16" fillId="19" borderId="17" xfId="0" applyFont="1" applyFill="1" applyBorder="1" applyAlignment="1">
      <alignment horizontal="center" vertical="center" wrapText="1"/>
    </xf>
    <xf numFmtId="0" fontId="38" fillId="19" borderId="14" xfId="0" applyFont="1" applyFill="1" applyBorder="1" applyAlignment="1">
      <alignment vertical="center" wrapText="1"/>
    </xf>
    <xf numFmtId="0" fontId="38" fillId="19" borderId="13" xfId="0" applyFont="1" applyFill="1" applyBorder="1" applyAlignment="1">
      <alignment vertical="center" wrapText="1"/>
    </xf>
    <xf numFmtId="0" fontId="44" fillId="19" borderId="13" xfId="0" applyFont="1" applyFill="1" applyBorder="1" applyAlignment="1">
      <alignment horizontal="center" vertical="center" wrapText="1"/>
    </xf>
    <xf numFmtId="0" fontId="16" fillId="19" borderId="14" xfId="0" applyFont="1" applyFill="1" applyBorder="1" applyAlignment="1">
      <alignment vertical="center" wrapText="1"/>
    </xf>
    <xf numFmtId="0" fontId="34" fillId="20" borderId="14" xfId="0" applyFont="1" applyFill="1" applyBorder="1" applyAlignment="1">
      <alignment horizontal="left" vertical="center" wrapText="1" indent="2"/>
    </xf>
    <xf numFmtId="0" fontId="37" fillId="0" borderId="0" xfId="0" applyFont="1" applyAlignment="1">
      <alignment horizontal="center" vertical="center"/>
    </xf>
    <xf numFmtId="0" fontId="48" fillId="0" borderId="0" xfId="0" applyFont="1" applyAlignment="1">
      <alignment horizontal="center" vertical="center"/>
    </xf>
    <xf numFmtId="0" fontId="34" fillId="0" borderId="0" xfId="0" applyFont="1" applyAlignment="1">
      <alignment vertical="center" wrapText="1"/>
    </xf>
    <xf numFmtId="0" fontId="33" fillId="0" borderId="20" xfId="0" applyFont="1" applyBorder="1" applyAlignment="1">
      <alignment horizontal="center" vertical="center" wrapText="1"/>
    </xf>
    <xf numFmtId="0" fontId="33" fillId="0" borderId="8" xfId="0" applyFont="1" applyBorder="1" applyAlignment="1">
      <alignment horizontal="center" vertical="center" wrapText="1"/>
    </xf>
    <xf numFmtId="0" fontId="34" fillId="0" borderId="0" xfId="0" applyFont="1" applyAlignment="1">
      <alignment vertical="center" wrapText="1"/>
    </xf>
    <xf numFmtId="0" fontId="47" fillId="0" borderId="14" xfId="0" applyFont="1" applyBorder="1" applyAlignment="1">
      <alignment vertical="center" wrapText="1"/>
    </xf>
    <xf numFmtId="0" fontId="41" fillId="0" borderId="5"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0" xfId="0" applyFont="1" applyAlignment="1">
      <alignment vertical="center" wrapText="1"/>
    </xf>
    <xf numFmtId="0" fontId="43" fillId="0" borderId="14" xfId="0" applyFont="1" applyBorder="1" applyAlignment="1">
      <alignment vertical="center" wrapText="1"/>
    </xf>
    <xf numFmtId="0" fontId="46" fillId="0" borderId="14" xfId="0" applyFont="1" applyBorder="1" applyAlignment="1">
      <alignment vertical="center" wrapText="1"/>
    </xf>
    <xf numFmtId="0" fontId="37" fillId="0" borderId="0" xfId="0" applyFont="1" applyAlignment="1">
      <alignment vertical="center"/>
    </xf>
    <xf numFmtId="0" fontId="22" fillId="0" borderId="0" xfId="0" applyFont="1" applyAlignment="1">
      <alignment vertical="center"/>
    </xf>
    <xf numFmtId="0" fontId="22" fillId="0" borderId="13" xfId="0" applyFont="1" applyBorder="1" applyAlignment="1">
      <alignment horizontal="center" vertical="center" wrapText="1"/>
    </xf>
    <xf numFmtId="0" fontId="22" fillId="27" borderId="14" xfId="0" applyFont="1" applyFill="1" applyBorder="1" applyAlignment="1">
      <alignment vertical="center" wrapText="1"/>
    </xf>
    <xf numFmtId="0" fontId="56" fillId="27" borderId="13" xfId="0" applyFont="1" applyFill="1" applyBorder="1" applyAlignment="1">
      <alignment horizontal="left" vertical="center" wrapText="1" indent="2"/>
    </xf>
    <xf numFmtId="0" fontId="22" fillId="27" borderId="13" xfId="0" applyFont="1" applyFill="1" applyBorder="1" applyAlignment="1">
      <alignment vertical="center" wrapText="1"/>
    </xf>
    <xf numFmtId="0" fontId="46" fillId="0" borderId="13" xfId="0" applyFont="1" applyBorder="1" applyAlignment="1">
      <alignment vertical="center" wrapText="1"/>
    </xf>
    <xf numFmtId="0" fontId="41" fillId="0" borderId="0" xfId="0" applyFont="1" applyAlignment="1">
      <alignment horizontal="center" vertical="center"/>
    </xf>
    <xf numFmtId="0" fontId="33" fillId="0" borderId="0" xfId="0" applyFont="1" applyAlignment="1">
      <alignment horizontal="center" vertical="center"/>
    </xf>
    <xf numFmtId="0" fontId="46" fillId="16" borderId="14" xfId="0" applyFont="1" applyFill="1" applyBorder="1" applyAlignment="1">
      <alignment vertical="center" wrapText="1"/>
    </xf>
    <xf numFmtId="0" fontId="58" fillId="16" borderId="14" xfId="0" applyFont="1" applyFill="1" applyBorder="1" applyAlignment="1">
      <alignment vertical="center" wrapText="1"/>
    </xf>
    <xf numFmtId="0" fontId="40" fillId="0" borderId="14" xfId="0" applyFont="1" applyBorder="1" applyAlignment="1">
      <alignment horizontal="center" vertical="center" wrapText="1"/>
    </xf>
    <xf numFmtId="0" fontId="40" fillId="0" borderId="13" xfId="0" applyFont="1" applyBorder="1" applyAlignment="1">
      <alignment horizontal="center" vertical="center" wrapText="1"/>
    </xf>
    <xf numFmtId="0" fontId="46" fillId="16" borderId="13" xfId="0" applyFont="1" applyFill="1" applyBorder="1" applyAlignment="1">
      <alignment vertical="center" wrapText="1"/>
    </xf>
    <xf numFmtId="0" fontId="55" fillId="0" borderId="13" xfId="0" applyFont="1" applyBorder="1" applyAlignment="1">
      <alignment vertical="center" wrapText="1"/>
    </xf>
    <xf numFmtId="0" fontId="56" fillId="16" borderId="14" xfId="0" applyFont="1" applyFill="1" applyBorder="1" applyAlignment="1">
      <alignment vertical="center" wrapText="1"/>
    </xf>
    <xf numFmtId="0" fontId="53" fillId="16" borderId="14" xfId="0" applyFont="1" applyFill="1" applyBorder="1" applyAlignment="1">
      <alignment vertical="center" wrapText="1"/>
    </xf>
    <xf numFmtId="0" fontId="53" fillId="16" borderId="13" xfId="0" applyFont="1" applyFill="1" applyBorder="1" applyAlignment="1">
      <alignment vertical="center" wrapText="1"/>
    </xf>
    <xf numFmtId="0" fontId="35" fillId="0" borderId="0" xfId="0" applyFont="1" applyAlignment="1">
      <alignment horizontal="center" vertical="center"/>
    </xf>
    <xf numFmtId="0" fontId="22" fillId="0" borderId="0" xfId="0" applyFont="1" applyAlignment="1">
      <alignment horizontal="justify" vertical="center"/>
    </xf>
    <xf numFmtId="0" fontId="58" fillId="0" borderId="0" xfId="0" applyFont="1" applyAlignment="1">
      <alignment horizontal="justify" vertical="center"/>
    </xf>
    <xf numFmtId="0" fontId="46" fillId="0" borderId="0" xfId="0" applyFont="1" applyAlignment="1">
      <alignment horizontal="justify" vertical="center"/>
    </xf>
    <xf numFmtId="0" fontId="56" fillId="0" borderId="0" xfId="0" applyFont="1" applyAlignment="1">
      <alignment horizontal="justify" vertical="center"/>
    </xf>
    <xf numFmtId="0" fontId="46" fillId="0" borderId="0" xfId="0" applyFont="1" applyAlignment="1">
      <alignment vertical="center"/>
    </xf>
    <xf numFmtId="0" fontId="58" fillId="0" borderId="0" xfId="0" applyFont="1" applyAlignment="1">
      <alignment vertical="center"/>
    </xf>
    <xf numFmtId="0" fontId="60" fillId="0" borderId="0" xfId="0" applyFont="1" applyAlignment="1">
      <alignment horizontal="justify" vertical="center"/>
    </xf>
    <xf numFmtId="0" fontId="50" fillId="0" borderId="0" xfId="0" applyFont="1" applyAlignment="1">
      <alignment horizontal="center" vertical="center"/>
    </xf>
    <xf numFmtId="0" fontId="61" fillId="0" borderId="0" xfId="0" applyFont="1" applyAlignment="1">
      <alignment horizontal="center" vertical="center" wrapText="1"/>
    </xf>
    <xf numFmtId="0" fontId="4" fillId="0" borderId="0" xfId="12"/>
    <xf numFmtId="0" fontId="4" fillId="0" borderId="0" xfId="12" applyAlignment="1">
      <alignment horizontal="center" vertical="center"/>
    </xf>
    <xf numFmtId="0" fontId="12" fillId="0" borderId="0" xfId="12" applyFont="1" applyAlignment="1">
      <alignment horizontal="center" vertical="center"/>
    </xf>
    <xf numFmtId="0" fontId="62" fillId="0" borderId="28" xfId="12" applyFont="1" applyBorder="1" applyAlignment="1">
      <alignment vertical="center"/>
    </xf>
    <xf numFmtId="0" fontId="46" fillId="0" borderId="0" xfId="12" applyFont="1" applyAlignment="1">
      <alignment horizontal="center" vertical="center"/>
    </xf>
    <xf numFmtId="0" fontId="47" fillId="0" borderId="0" xfId="12" applyFont="1" applyAlignment="1">
      <alignment horizontal="center" vertical="center"/>
    </xf>
    <xf numFmtId="0" fontId="46" fillId="0" borderId="0" xfId="12" applyFont="1"/>
    <xf numFmtId="0" fontId="46" fillId="0" borderId="0" xfId="12" applyFont="1" applyBorder="1" applyAlignment="1">
      <alignment horizontal="center" vertical="center"/>
    </xf>
    <xf numFmtId="0" fontId="22" fillId="0" borderId="0" xfId="12" applyFont="1" applyBorder="1" applyAlignment="1">
      <alignment horizontal="center" vertical="center" wrapText="1"/>
    </xf>
    <xf numFmtId="0" fontId="31" fillId="0" borderId="0" xfId="12" applyFont="1" applyBorder="1" applyAlignment="1">
      <alignment horizontal="center" vertical="center" wrapText="1"/>
    </xf>
    <xf numFmtId="0" fontId="22" fillId="0" borderId="0" xfId="12" applyFont="1" applyBorder="1" applyAlignment="1">
      <alignment horizontal="left"/>
    </xf>
    <xf numFmtId="0" fontId="46" fillId="11" borderId="28" xfId="12" applyFont="1" applyFill="1" applyBorder="1" applyAlignment="1">
      <alignment horizontal="center" vertical="center"/>
    </xf>
    <xf numFmtId="0" fontId="46" fillId="11" borderId="28" xfId="12" applyFont="1" applyFill="1" applyBorder="1" applyAlignment="1">
      <alignment horizontal="left" vertical="center"/>
    </xf>
    <xf numFmtId="0" fontId="22" fillId="0" borderId="0" xfId="12" applyFont="1" applyBorder="1" applyAlignment="1">
      <alignment horizontal="left" vertical="center"/>
    </xf>
    <xf numFmtId="0" fontId="38" fillId="0" borderId="0" xfId="12" applyFont="1" applyAlignment="1">
      <alignment horizontal="left" vertical="center"/>
    </xf>
    <xf numFmtId="9" fontId="47" fillId="11" borderId="28" xfId="12" applyNumberFormat="1" applyFont="1" applyFill="1" applyBorder="1" applyAlignment="1">
      <alignment horizontal="center" vertical="center"/>
    </xf>
    <xf numFmtId="9" fontId="47" fillId="11" borderId="29" xfId="12" applyNumberFormat="1" applyFont="1" applyFill="1" applyBorder="1" applyAlignment="1">
      <alignment horizontal="center" vertical="center"/>
    </xf>
    <xf numFmtId="0" fontId="12" fillId="11" borderId="28" xfId="12" applyFont="1" applyFill="1" applyBorder="1" applyAlignment="1">
      <alignment horizontal="center" vertical="center"/>
    </xf>
    <xf numFmtId="0" fontId="4" fillId="11" borderId="28" xfId="12" applyFill="1" applyBorder="1" applyAlignment="1">
      <alignment horizontal="center" vertical="center"/>
    </xf>
    <xf numFmtId="0" fontId="22" fillId="13" borderId="28" xfId="12" applyFont="1" applyFill="1" applyBorder="1" applyAlignment="1">
      <alignment horizontal="left"/>
    </xf>
    <xf numFmtId="0" fontId="22" fillId="13" borderId="27" xfId="12" applyFont="1" applyFill="1" applyBorder="1" applyAlignment="1">
      <alignment horizontal="left"/>
    </xf>
    <xf numFmtId="0" fontId="46" fillId="13" borderId="28" xfId="12" applyFont="1" applyFill="1" applyBorder="1" applyAlignment="1">
      <alignment horizontal="left" vertical="center"/>
    </xf>
    <xf numFmtId="0" fontId="46" fillId="13" borderId="28" xfId="12" applyFont="1" applyFill="1" applyBorder="1" applyAlignment="1">
      <alignment horizontal="center" vertical="center"/>
    </xf>
    <xf numFmtId="0" fontId="66" fillId="7" borderId="32" xfId="12" applyFont="1" applyFill="1" applyBorder="1" applyAlignment="1">
      <alignment vertical="top" wrapText="1"/>
    </xf>
    <xf numFmtId="0" fontId="67" fillId="7" borderId="36" xfId="12" applyFont="1" applyFill="1" applyBorder="1" applyAlignment="1">
      <alignment vertical="top" wrapText="1"/>
    </xf>
    <xf numFmtId="0" fontId="16" fillId="13" borderId="9" xfId="12" applyFont="1" applyFill="1" applyBorder="1" applyAlignment="1">
      <alignment vertical="center"/>
    </xf>
    <xf numFmtId="0" fontId="47" fillId="13" borderId="24" xfId="12" applyFont="1" applyFill="1" applyBorder="1" applyAlignment="1">
      <alignment horizontal="center" vertical="center"/>
    </xf>
    <xf numFmtId="0" fontId="22" fillId="13" borderId="24" xfId="12" applyFont="1" applyFill="1" applyBorder="1" applyAlignment="1">
      <alignment horizontal="center" vertical="center"/>
    </xf>
    <xf numFmtId="0" fontId="22" fillId="13" borderId="25" xfId="12" applyFont="1" applyFill="1" applyBorder="1" applyAlignment="1">
      <alignment horizontal="center" vertical="center"/>
    </xf>
    <xf numFmtId="0" fontId="16" fillId="13" borderId="24" xfId="12" applyFont="1" applyFill="1" applyBorder="1" applyAlignment="1">
      <alignment horizontal="center" vertical="center"/>
    </xf>
    <xf numFmtId="0" fontId="71" fillId="7" borderId="28" xfId="12" applyFont="1" applyFill="1" applyBorder="1" applyAlignment="1">
      <alignment vertical="center" wrapText="1"/>
    </xf>
    <xf numFmtId="0" fontId="69" fillId="7" borderId="33" xfId="12" applyFont="1" applyFill="1" applyBorder="1" applyAlignment="1">
      <alignment horizontal="left" vertical="top" wrapText="1"/>
    </xf>
    <xf numFmtId="0" fontId="67" fillId="7" borderId="36" xfId="12" applyFont="1" applyFill="1" applyBorder="1" applyAlignment="1">
      <alignment vertical="center" wrapText="1"/>
    </xf>
    <xf numFmtId="0" fontId="66" fillId="7" borderId="36" xfId="12" applyFont="1" applyFill="1" applyBorder="1" applyAlignment="1">
      <alignment vertical="center" wrapText="1"/>
    </xf>
    <xf numFmtId="0" fontId="71" fillId="7" borderId="28" xfId="12" applyFont="1" applyFill="1" applyBorder="1" applyAlignment="1">
      <alignment horizontal="left" vertical="center" wrapText="1"/>
    </xf>
    <xf numFmtId="9" fontId="47" fillId="11" borderId="47" xfId="12" applyNumberFormat="1" applyFont="1" applyFill="1" applyBorder="1" applyAlignment="1">
      <alignment horizontal="center" vertical="center"/>
    </xf>
    <xf numFmtId="0" fontId="40" fillId="29" borderId="31" xfId="12" applyFont="1" applyFill="1" applyBorder="1" applyAlignment="1">
      <alignment vertical="center" wrapText="1"/>
    </xf>
    <xf numFmtId="0" fontId="4" fillId="0" borderId="19" xfId="12" applyBorder="1" applyAlignment="1"/>
    <xf numFmtId="9" fontId="47" fillId="13" borderId="33" xfId="12" applyNumberFormat="1" applyFont="1" applyFill="1" applyBorder="1" applyAlignment="1">
      <alignment horizontal="center" vertical="center"/>
    </xf>
    <xf numFmtId="9" fontId="47" fillId="13" borderId="28" xfId="12" applyNumberFormat="1" applyFont="1" applyFill="1" applyBorder="1" applyAlignment="1">
      <alignment horizontal="center" vertical="center"/>
    </xf>
    <xf numFmtId="9" fontId="47" fillId="13" borderId="47" xfId="12" applyNumberFormat="1" applyFont="1" applyFill="1" applyBorder="1" applyAlignment="1">
      <alignment horizontal="center" vertical="center"/>
    </xf>
    <xf numFmtId="0" fontId="17" fillId="13" borderId="36" xfId="12" applyFont="1" applyFill="1" applyBorder="1" applyAlignment="1">
      <alignment horizontal="center" vertical="center"/>
    </xf>
    <xf numFmtId="0" fontId="12" fillId="13" borderId="28" xfId="12" applyFont="1" applyFill="1" applyBorder="1" applyAlignment="1">
      <alignment horizontal="center" vertical="center"/>
    </xf>
    <xf numFmtId="0" fontId="4" fillId="13" borderId="28" xfId="12" applyFill="1" applyBorder="1" applyAlignment="1">
      <alignment horizontal="center" vertical="center"/>
    </xf>
    <xf numFmtId="0" fontId="46" fillId="31" borderId="28" xfId="12" applyFont="1" applyFill="1" applyBorder="1" applyAlignment="1">
      <alignment horizontal="left" vertical="center"/>
    </xf>
    <xf numFmtId="0" fontId="46" fillId="31" borderId="28" xfId="12" applyFont="1" applyFill="1" applyBorder="1" applyAlignment="1">
      <alignment horizontal="center" vertical="center"/>
    </xf>
    <xf numFmtId="0" fontId="71" fillId="7" borderId="33" xfId="12" applyFont="1" applyFill="1" applyBorder="1" applyAlignment="1">
      <alignment horizontal="left" vertical="center" wrapText="1"/>
    </xf>
    <xf numFmtId="0" fontId="16" fillId="31" borderId="9" xfId="12" applyFont="1" applyFill="1" applyBorder="1" applyAlignment="1">
      <alignment vertical="center" wrapText="1"/>
    </xf>
    <xf numFmtId="0" fontId="16" fillId="31" borderId="24" xfId="12" applyFont="1" applyFill="1" applyBorder="1" applyAlignment="1">
      <alignment horizontal="center" vertical="center"/>
    </xf>
    <xf numFmtId="0" fontId="47" fillId="31" borderId="24" xfId="12" applyFont="1" applyFill="1" applyBorder="1" applyAlignment="1">
      <alignment horizontal="center" vertical="center"/>
    </xf>
    <xf numFmtId="0" fontId="22" fillId="31" borderId="24" xfId="12" applyFont="1" applyFill="1" applyBorder="1" applyAlignment="1">
      <alignment horizontal="center" vertical="center"/>
    </xf>
    <xf numFmtId="0" fontId="22" fillId="31" borderId="25" xfId="12" applyFont="1" applyFill="1" applyBorder="1" applyAlignment="1">
      <alignment horizontal="center" vertical="center"/>
    </xf>
    <xf numFmtId="9" fontId="47" fillId="31" borderId="33" xfId="12" applyNumberFormat="1" applyFont="1" applyFill="1" applyBorder="1" applyAlignment="1">
      <alignment horizontal="center" vertical="center"/>
    </xf>
    <xf numFmtId="0" fontId="76" fillId="7" borderId="32" xfId="12" applyFont="1" applyFill="1" applyBorder="1" applyAlignment="1">
      <alignment vertical="top" wrapText="1"/>
    </xf>
    <xf numFmtId="0" fontId="71" fillId="7" borderId="36" xfId="12" applyFont="1" applyFill="1" applyBorder="1" applyAlignment="1">
      <alignment vertical="top" wrapText="1"/>
    </xf>
    <xf numFmtId="0" fontId="76" fillId="7" borderId="36" xfId="12" applyFont="1" applyFill="1" applyBorder="1" applyAlignment="1">
      <alignment vertical="center" wrapText="1"/>
    </xf>
    <xf numFmtId="9" fontId="47" fillId="31" borderId="28" xfId="12" applyNumberFormat="1" applyFont="1" applyFill="1" applyBorder="1" applyAlignment="1">
      <alignment horizontal="center" vertical="center"/>
    </xf>
    <xf numFmtId="0" fontId="80" fillId="0" borderId="0" xfId="0" applyFont="1" applyAlignment="1">
      <alignment horizontal="left" vertical="center" wrapText="1"/>
    </xf>
    <xf numFmtId="0" fontId="77" fillId="7" borderId="36" xfId="12" applyFont="1" applyFill="1" applyBorder="1" applyAlignment="1">
      <alignment vertical="center" wrapText="1"/>
    </xf>
    <xf numFmtId="0" fontId="47" fillId="29" borderId="47" xfId="12" applyFont="1" applyFill="1" applyBorder="1" applyAlignment="1">
      <alignment vertical="center" wrapText="1"/>
    </xf>
    <xf numFmtId="0" fontId="52" fillId="29" borderId="47" xfId="12" applyFont="1" applyFill="1" applyBorder="1" applyAlignment="1">
      <alignment vertical="center" wrapText="1"/>
    </xf>
    <xf numFmtId="9" fontId="47" fillId="31" borderId="47" xfId="12" applyNumberFormat="1" applyFont="1" applyFill="1" applyBorder="1" applyAlignment="1">
      <alignment horizontal="center" vertical="center"/>
    </xf>
    <xf numFmtId="0" fontId="62" fillId="0" borderId="29" xfId="12" applyFont="1" applyBorder="1" applyAlignment="1">
      <alignment vertical="center"/>
    </xf>
    <xf numFmtId="0" fontId="47" fillId="29" borderId="28" xfId="12" applyFont="1" applyFill="1" applyBorder="1" applyAlignment="1">
      <alignment vertical="center" wrapText="1"/>
    </xf>
    <xf numFmtId="0" fontId="31" fillId="29" borderId="28" xfId="12" applyFont="1" applyFill="1" applyBorder="1" applyAlignment="1">
      <alignment horizontal="left" vertical="center" wrapText="1"/>
    </xf>
    <xf numFmtId="0" fontId="52" fillId="29" borderId="28" xfId="12" applyFont="1" applyFill="1" applyBorder="1" applyAlignment="1">
      <alignment horizontal="left" vertical="center" wrapText="1"/>
    </xf>
    <xf numFmtId="9" fontId="47" fillId="34" borderId="28" xfId="12" applyNumberFormat="1" applyFont="1" applyFill="1" applyBorder="1" applyAlignment="1">
      <alignment horizontal="center" vertical="center" wrapText="1"/>
    </xf>
    <xf numFmtId="0" fontId="52" fillId="29" borderId="28" xfId="12" applyFont="1" applyFill="1" applyBorder="1" applyAlignment="1">
      <alignment vertical="center" wrapText="1"/>
    </xf>
    <xf numFmtId="0" fontId="17" fillId="31" borderId="45" xfId="12" applyFont="1" applyFill="1" applyBorder="1" applyAlignment="1">
      <alignment horizontal="center" vertical="center"/>
    </xf>
    <xf numFmtId="0" fontId="12" fillId="31" borderId="29" xfId="12" applyFont="1" applyFill="1" applyBorder="1" applyAlignment="1">
      <alignment horizontal="center" vertical="center"/>
    </xf>
    <xf numFmtId="0" fontId="4" fillId="31" borderId="29" xfId="12" applyFill="1" applyBorder="1" applyAlignment="1">
      <alignment horizontal="center" vertical="center"/>
    </xf>
    <xf numFmtId="0" fontId="46" fillId="30" borderId="28" xfId="12" applyFont="1" applyFill="1" applyBorder="1" applyAlignment="1">
      <alignment horizontal="left" vertical="center"/>
    </xf>
    <xf numFmtId="0" fontId="46" fillId="30" borderId="28" xfId="12" applyFont="1" applyFill="1" applyBorder="1" applyAlignment="1">
      <alignment horizontal="center" vertical="center"/>
    </xf>
    <xf numFmtId="0" fontId="16" fillId="30" borderId="9" xfId="12" applyFont="1" applyFill="1" applyBorder="1" applyAlignment="1">
      <alignment vertical="center" wrapText="1"/>
    </xf>
    <xf numFmtId="0" fontId="16" fillId="30" borderId="24" xfId="12" applyFont="1" applyFill="1" applyBorder="1" applyAlignment="1">
      <alignment horizontal="center" vertical="center"/>
    </xf>
    <xf numFmtId="0" fontId="47" fillId="30" borderId="24" xfId="12" applyFont="1" applyFill="1" applyBorder="1" applyAlignment="1">
      <alignment horizontal="center" vertical="center"/>
    </xf>
    <xf numFmtId="0" fontId="22" fillId="30" borderId="24" xfId="12" applyFont="1" applyFill="1" applyBorder="1" applyAlignment="1">
      <alignment horizontal="center" vertical="center"/>
    </xf>
    <xf numFmtId="0" fontId="22" fillId="30" borderId="25" xfId="12" applyFont="1" applyFill="1" applyBorder="1" applyAlignment="1">
      <alignment horizontal="center" vertical="center"/>
    </xf>
    <xf numFmtId="0" fontId="76" fillId="7" borderId="32" xfId="12" applyFont="1" applyFill="1" applyBorder="1" applyAlignment="1">
      <alignment horizontal="left" vertical="center" wrapText="1"/>
    </xf>
    <xf numFmtId="9" fontId="47" fillId="30" borderId="33" xfId="12" applyNumberFormat="1" applyFont="1" applyFill="1" applyBorder="1" applyAlignment="1">
      <alignment horizontal="center" vertical="center"/>
    </xf>
    <xf numFmtId="9" fontId="47" fillId="30" borderId="28" xfId="12" applyNumberFormat="1" applyFont="1" applyFill="1" applyBorder="1" applyAlignment="1">
      <alignment horizontal="center" vertical="center"/>
    </xf>
    <xf numFmtId="0" fontId="52" fillId="0" borderId="0" xfId="0" applyFont="1" applyAlignment="1">
      <alignment horizontal="left" vertical="center" wrapText="1"/>
    </xf>
    <xf numFmtId="0" fontId="31" fillId="29" borderId="47" xfId="12" applyFont="1" applyFill="1" applyBorder="1" applyAlignment="1">
      <alignment vertical="center" wrapText="1"/>
    </xf>
    <xf numFmtId="9" fontId="47" fillId="30" borderId="47" xfId="12" applyNumberFormat="1" applyFont="1" applyFill="1" applyBorder="1" applyAlignment="1">
      <alignment horizontal="center" vertical="center"/>
    </xf>
    <xf numFmtId="0" fontId="12" fillId="30" borderId="28" xfId="12" applyFont="1" applyFill="1" applyBorder="1" applyAlignment="1">
      <alignment horizontal="center" vertical="center"/>
    </xf>
    <xf numFmtId="0" fontId="4" fillId="30" borderId="28" xfId="12" applyFill="1" applyBorder="1" applyAlignment="1">
      <alignment horizontal="center" vertical="center"/>
    </xf>
    <xf numFmtId="0" fontId="17" fillId="30" borderId="36" xfId="12" applyFont="1" applyFill="1" applyBorder="1" applyAlignment="1">
      <alignment horizontal="center" vertical="center"/>
    </xf>
    <xf numFmtId="0" fontId="16" fillId="11" borderId="18" xfId="12" applyFont="1" applyFill="1" applyBorder="1" applyAlignment="1">
      <alignment vertical="center" wrapText="1"/>
    </xf>
    <xf numFmtId="0" fontId="16" fillId="11" borderId="49" xfId="12" applyFont="1" applyFill="1" applyBorder="1" applyAlignment="1">
      <alignment horizontal="center" vertical="center"/>
    </xf>
    <xf numFmtId="0" fontId="47" fillId="11" borderId="49" xfId="12" applyFont="1" applyFill="1" applyBorder="1" applyAlignment="1">
      <alignment horizontal="center" vertical="center"/>
    </xf>
    <xf numFmtId="0" fontId="22" fillId="11" borderId="49" xfId="12" applyFont="1" applyFill="1" applyBorder="1" applyAlignment="1">
      <alignment horizontal="center" vertical="center"/>
    </xf>
    <xf numFmtId="0" fontId="22" fillId="11" borderId="50" xfId="12" applyFont="1" applyFill="1" applyBorder="1" applyAlignment="1">
      <alignment horizontal="center" vertical="center"/>
    </xf>
    <xf numFmtId="0" fontId="76" fillId="7" borderId="45" xfId="12" applyFont="1" applyFill="1" applyBorder="1" applyAlignment="1">
      <alignment vertical="top" wrapText="1"/>
    </xf>
    <xf numFmtId="0" fontId="71" fillId="7" borderId="29" xfId="12" applyFont="1" applyFill="1" applyBorder="1" applyAlignment="1">
      <alignment horizontal="left" vertical="center" wrapText="1"/>
    </xf>
    <xf numFmtId="0" fontId="40" fillId="29" borderId="31" xfId="12" applyFont="1" applyFill="1" applyBorder="1" applyAlignment="1">
      <alignment horizontal="left" vertical="center" wrapText="1"/>
    </xf>
    <xf numFmtId="0" fontId="17" fillId="11" borderId="36" xfId="12" applyFont="1" applyFill="1" applyBorder="1" applyAlignment="1">
      <alignment horizontal="center" vertical="center"/>
    </xf>
    <xf numFmtId="0" fontId="83" fillId="0" borderId="0" xfId="0" applyFont="1" applyAlignment="1">
      <alignment horizontal="center" vertical="center"/>
    </xf>
    <xf numFmtId="0" fontId="84" fillId="0" borderId="0" xfId="0" applyFont="1" applyAlignment="1">
      <alignment horizontal="center" vertical="center"/>
    </xf>
    <xf numFmtId="0" fontId="51" fillId="0" borderId="0" xfId="0" applyFont="1" applyAlignment="1">
      <alignment vertical="center"/>
    </xf>
    <xf numFmtId="0" fontId="85" fillId="0" borderId="0" xfId="0" applyFont="1" applyAlignment="1">
      <alignment vertical="center"/>
    </xf>
    <xf numFmtId="0" fontId="33" fillId="0" borderId="0" xfId="0" applyFont="1" applyAlignment="1">
      <alignment vertical="center"/>
    </xf>
    <xf numFmtId="0" fontId="86" fillId="0" borderId="0" xfId="0" applyFont="1" applyAlignment="1">
      <alignment horizontal="left" vertical="center"/>
    </xf>
    <xf numFmtId="0" fontId="22" fillId="0" borderId="0" xfId="0" applyFont="1" applyAlignment="1">
      <alignment horizontal="center" vertical="center"/>
    </xf>
    <xf numFmtId="0" fontId="0" fillId="0" borderId="0" xfId="0" applyBorder="1" applyAlignment="1"/>
    <xf numFmtId="0" fontId="22" fillId="0" borderId="0" xfId="0" applyFont="1" applyBorder="1" applyAlignment="1">
      <alignment vertical="center"/>
    </xf>
    <xf numFmtId="0" fontId="38" fillId="20" borderId="13" xfId="0" applyFont="1" applyFill="1" applyBorder="1" applyAlignment="1">
      <alignment horizontal="left" vertical="center" wrapText="1" indent="2"/>
    </xf>
    <xf numFmtId="0" fontId="3" fillId="0" borderId="0" xfId="13"/>
    <xf numFmtId="0" fontId="22" fillId="2" borderId="28" xfId="13" applyFont="1" applyFill="1" applyBorder="1" applyAlignment="1">
      <alignment horizontal="left"/>
    </xf>
    <xf numFmtId="0" fontId="22" fillId="2" borderId="27" xfId="13" applyFont="1" applyFill="1" applyBorder="1" applyAlignment="1">
      <alignment horizontal="left"/>
    </xf>
    <xf numFmtId="0" fontId="46" fillId="2" borderId="28" xfId="13" applyFont="1" applyFill="1" applyBorder="1" applyAlignment="1">
      <alignment horizontal="left" vertical="center"/>
    </xf>
    <xf numFmtId="0" fontId="46" fillId="2" borderId="28" xfId="13" applyFont="1" applyFill="1" applyBorder="1" applyAlignment="1">
      <alignment horizontal="center" vertical="center"/>
    </xf>
    <xf numFmtId="0" fontId="22" fillId="0" borderId="0" xfId="13" applyFont="1" applyBorder="1" applyAlignment="1">
      <alignment horizontal="left"/>
    </xf>
    <xf numFmtId="0" fontId="31" fillId="0" borderId="0" xfId="13" applyFont="1" applyBorder="1" applyAlignment="1">
      <alignment horizontal="center" vertical="center" wrapText="1"/>
    </xf>
    <xf numFmtId="0" fontId="22" fillId="0" borderId="0" xfId="13" applyFont="1" applyBorder="1" applyAlignment="1">
      <alignment horizontal="center" vertical="center" wrapText="1"/>
    </xf>
    <xf numFmtId="0" fontId="46" fillId="0" borderId="0" xfId="13" applyFont="1" applyBorder="1" applyAlignment="1">
      <alignment horizontal="center" vertical="center"/>
    </xf>
    <xf numFmtId="0" fontId="22" fillId="0" borderId="0" xfId="13" applyFont="1" applyBorder="1" applyAlignment="1">
      <alignment horizontal="left" vertical="center"/>
    </xf>
    <xf numFmtId="0" fontId="47" fillId="0" borderId="0" xfId="13" applyFont="1" applyAlignment="1">
      <alignment horizontal="center" vertical="center"/>
    </xf>
    <xf numFmtId="0" fontId="46" fillId="0" borderId="0" xfId="13" applyFont="1" applyAlignment="1">
      <alignment horizontal="center" vertical="center"/>
    </xf>
    <xf numFmtId="0" fontId="47" fillId="0" borderId="0" xfId="13" applyFont="1"/>
    <xf numFmtId="0" fontId="46" fillId="0" borderId="0" xfId="13" applyFont="1"/>
    <xf numFmtId="0" fontId="47" fillId="2" borderId="31" xfId="13" applyFont="1" applyFill="1" applyBorder="1" applyAlignment="1">
      <alignment horizontal="center" vertical="center"/>
    </xf>
    <xf numFmtId="0" fontId="31" fillId="2" borderId="31" xfId="13" applyFont="1" applyFill="1" applyBorder="1" applyAlignment="1">
      <alignment horizontal="center" vertical="center"/>
    </xf>
    <xf numFmtId="0" fontId="22" fillId="2" borderId="31" xfId="13" applyFont="1" applyFill="1" applyBorder="1" applyAlignment="1">
      <alignment horizontal="center" vertical="center"/>
    </xf>
    <xf numFmtId="9" fontId="47" fillId="2" borderId="33" xfId="13" applyNumberFormat="1" applyFont="1" applyFill="1" applyBorder="1" applyAlignment="1">
      <alignment horizontal="center" vertical="center"/>
    </xf>
    <xf numFmtId="9" fontId="47" fillId="7" borderId="33" xfId="13" applyNumberFormat="1" applyFont="1" applyFill="1" applyBorder="1" applyAlignment="1" applyProtection="1">
      <alignment horizontal="center" vertical="center"/>
      <protection locked="0"/>
    </xf>
    <xf numFmtId="0" fontId="46" fillId="0" borderId="33" xfId="13" applyFont="1" applyBorder="1" applyAlignment="1" applyProtection="1">
      <alignment horizontal="center" vertical="center"/>
      <protection locked="0"/>
    </xf>
    <xf numFmtId="0" fontId="46" fillId="0" borderId="42" xfId="13" applyFont="1" applyBorder="1" applyAlignment="1" applyProtection="1">
      <alignment horizontal="center" vertical="center"/>
      <protection locked="0"/>
    </xf>
    <xf numFmtId="9" fontId="47" fillId="2" borderId="28" xfId="13" applyNumberFormat="1" applyFont="1" applyFill="1" applyBorder="1" applyAlignment="1">
      <alignment horizontal="center" vertical="center"/>
    </xf>
    <xf numFmtId="9" fontId="47" fillId="7" borderId="28" xfId="13" applyNumberFormat="1" applyFont="1" applyFill="1" applyBorder="1" applyAlignment="1" applyProtection="1">
      <alignment horizontal="center" vertical="center"/>
      <protection locked="0"/>
    </xf>
    <xf numFmtId="0" fontId="46" fillId="0" borderId="28" xfId="13" applyFont="1" applyBorder="1" applyAlignment="1" applyProtection="1">
      <alignment horizontal="center" vertical="center"/>
      <protection locked="0"/>
    </xf>
    <xf numFmtId="0" fontId="46" fillId="0" borderId="43" xfId="13" applyFont="1" applyBorder="1" applyAlignment="1" applyProtection="1">
      <alignment horizontal="center" vertical="center"/>
      <protection locked="0"/>
    </xf>
    <xf numFmtId="9" fontId="47" fillId="2" borderId="39" xfId="13" applyNumberFormat="1" applyFont="1" applyFill="1" applyBorder="1" applyAlignment="1">
      <alignment horizontal="center" vertical="center"/>
    </xf>
    <xf numFmtId="9" fontId="47" fillId="7" borderId="39" xfId="13" applyNumberFormat="1" applyFont="1" applyFill="1" applyBorder="1" applyAlignment="1" applyProtection="1">
      <alignment horizontal="center" vertical="center"/>
      <protection locked="0"/>
    </xf>
    <xf numFmtId="0" fontId="46" fillId="0" borderId="39" xfId="13" applyFont="1" applyBorder="1" applyAlignment="1" applyProtection="1">
      <alignment horizontal="center" vertical="center"/>
      <protection locked="0"/>
    </xf>
    <xf numFmtId="0" fontId="46" fillId="0" borderId="44" xfId="13" applyFont="1" applyBorder="1" applyAlignment="1" applyProtection="1">
      <alignment horizontal="center" vertical="center"/>
      <protection locked="0"/>
    </xf>
    <xf numFmtId="0" fontId="66" fillId="7" borderId="36" xfId="13" applyFont="1" applyFill="1" applyBorder="1" applyAlignment="1">
      <alignment horizontal="center" vertical="center" wrapText="1"/>
    </xf>
    <xf numFmtId="0" fontId="17" fillId="10" borderId="28" xfId="13" applyFont="1" applyFill="1" applyBorder="1" applyAlignment="1">
      <alignment horizontal="center"/>
    </xf>
    <xf numFmtId="0" fontId="47" fillId="2" borderId="28" xfId="13" applyFont="1" applyFill="1" applyBorder="1" applyAlignment="1">
      <alignment horizontal="center" vertical="center"/>
    </xf>
    <xf numFmtId="0" fontId="3" fillId="2" borderId="28" xfId="13" applyFill="1" applyBorder="1" applyAlignment="1">
      <alignment horizontal="center" vertical="center"/>
    </xf>
    <xf numFmtId="0" fontId="3" fillId="2" borderId="43" xfId="13" applyFill="1" applyBorder="1" applyAlignment="1">
      <alignment horizontal="center" vertical="center"/>
    </xf>
    <xf numFmtId="0" fontId="63" fillId="0" borderId="36" xfId="13" applyFont="1" applyBorder="1" applyAlignment="1">
      <alignment vertical="center" wrapText="1"/>
    </xf>
    <xf numFmtId="0" fontId="63" fillId="10" borderId="28" xfId="13" applyFont="1" applyFill="1" applyBorder="1" applyAlignment="1">
      <alignment wrapText="1"/>
    </xf>
    <xf numFmtId="0" fontId="63" fillId="0" borderId="36" xfId="13" applyFont="1" applyBorder="1" applyAlignment="1">
      <alignment horizontal="left" vertical="center" wrapText="1"/>
    </xf>
    <xf numFmtId="0" fontId="63" fillId="10" borderId="28" xfId="13" applyFont="1" applyFill="1" applyBorder="1" applyAlignment="1">
      <alignment horizontal="left" vertical="center" wrapText="1"/>
    </xf>
    <xf numFmtId="0" fontId="63" fillId="0" borderId="38" xfId="13" applyFont="1" applyBorder="1" applyAlignment="1">
      <alignment wrapText="1"/>
    </xf>
    <xf numFmtId="0" fontId="63" fillId="10" borderId="39" xfId="13" applyFont="1" applyFill="1" applyBorder="1" applyAlignment="1">
      <alignment horizontal="left" vertical="center" wrapText="1"/>
    </xf>
    <xf numFmtId="0" fontId="88" fillId="0" borderId="32" xfId="13" applyFont="1" applyBorder="1" applyAlignment="1">
      <alignment horizontal="right" vertical="center"/>
    </xf>
    <xf numFmtId="0" fontId="62" fillId="0" borderId="33" xfId="13" applyFont="1" applyBorder="1" applyAlignment="1">
      <alignment vertical="center"/>
    </xf>
    <xf numFmtId="0" fontId="12" fillId="2" borderId="33" xfId="13" applyFont="1" applyFill="1" applyBorder="1" applyAlignment="1">
      <alignment horizontal="center" vertical="center"/>
    </xf>
    <xf numFmtId="0" fontId="3" fillId="2" borderId="33" xfId="13" applyFill="1" applyBorder="1" applyAlignment="1">
      <alignment horizontal="center" vertical="center"/>
    </xf>
    <xf numFmtId="0" fontId="89" fillId="0" borderId="36" xfId="13" applyFont="1" applyBorder="1" applyAlignment="1">
      <alignment horizontal="right" vertical="center"/>
    </xf>
    <xf numFmtId="0" fontId="62" fillId="0" borderId="28" xfId="13" applyFont="1" applyBorder="1" applyAlignment="1">
      <alignment vertical="center"/>
    </xf>
    <xf numFmtId="0" fontId="12" fillId="2" borderId="28" xfId="13" applyFont="1" applyFill="1" applyBorder="1" applyAlignment="1">
      <alignment horizontal="center" vertical="center"/>
    </xf>
    <xf numFmtId="0" fontId="88" fillId="0" borderId="36" xfId="13" applyFont="1" applyBorder="1" applyAlignment="1">
      <alignment horizontal="right" vertical="center"/>
    </xf>
    <xf numFmtId="0" fontId="12" fillId="0" borderId="0" xfId="13" applyFont="1" applyAlignment="1">
      <alignment horizontal="center" vertical="center"/>
    </xf>
    <xf numFmtId="0" fontId="3" fillId="0" borderId="0" xfId="13" applyAlignment="1">
      <alignment horizontal="center" vertical="center"/>
    </xf>
    <xf numFmtId="0" fontId="22" fillId="11" borderId="28" xfId="13" applyFont="1" applyFill="1" applyBorder="1" applyAlignment="1">
      <alignment horizontal="left"/>
    </xf>
    <xf numFmtId="0" fontId="22" fillId="11" borderId="27" xfId="13" applyFont="1" applyFill="1" applyBorder="1" applyAlignment="1">
      <alignment horizontal="left"/>
    </xf>
    <xf numFmtId="0" fontId="46" fillId="11" borderId="28" xfId="13" applyFont="1" applyFill="1" applyBorder="1" applyAlignment="1">
      <alignment horizontal="left" vertical="center"/>
    </xf>
    <xf numFmtId="0" fontId="46" fillId="11" borderId="28" xfId="13" applyFont="1" applyFill="1" applyBorder="1" applyAlignment="1">
      <alignment horizontal="center" vertical="center"/>
    </xf>
    <xf numFmtId="0" fontId="38" fillId="0" borderId="0" xfId="13" applyFont="1" applyAlignment="1">
      <alignment horizontal="left" vertical="center"/>
    </xf>
    <xf numFmtId="0" fontId="47" fillId="11" borderId="31" xfId="13" applyFont="1" applyFill="1" applyBorder="1" applyAlignment="1">
      <alignment horizontal="center" vertical="center"/>
    </xf>
    <xf numFmtId="0" fontId="31" fillId="11" borderId="31" xfId="13" applyFont="1" applyFill="1" applyBorder="1" applyAlignment="1">
      <alignment horizontal="center" vertical="center"/>
    </xf>
    <xf numFmtId="0" fontId="22" fillId="11" borderId="31" xfId="13" applyFont="1" applyFill="1" applyBorder="1" applyAlignment="1">
      <alignment horizontal="center" vertical="center"/>
    </xf>
    <xf numFmtId="9" fontId="47" fillId="11" borderId="33" xfId="13" applyNumberFormat="1" applyFont="1" applyFill="1" applyBorder="1" applyAlignment="1">
      <alignment horizontal="center" vertical="center"/>
    </xf>
    <xf numFmtId="9" fontId="47" fillId="11" borderId="28" xfId="13" applyNumberFormat="1" applyFont="1" applyFill="1" applyBorder="1" applyAlignment="1">
      <alignment horizontal="center" vertical="center"/>
    </xf>
    <xf numFmtId="0" fontId="46" fillId="0" borderId="31" xfId="13" applyFont="1" applyBorder="1" applyAlignment="1" applyProtection="1">
      <alignment horizontal="center" vertical="center"/>
      <protection locked="0"/>
    </xf>
    <xf numFmtId="9" fontId="47" fillId="11" borderId="29" xfId="13" applyNumberFormat="1" applyFont="1" applyFill="1" applyBorder="1" applyAlignment="1">
      <alignment horizontal="center" vertical="center"/>
    </xf>
    <xf numFmtId="9" fontId="47" fillId="7" borderId="29" xfId="13" applyNumberFormat="1" applyFont="1" applyFill="1" applyBorder="1" applyAlignment="1" applyProtection="1">
      <alignment horizontal="center" vertical="center"/>
      <protection locked="0"/>
    </xf>
    <xf numFmtId="0" fontId="46" fillId="0" borderId="29" xfId="13" applyFont="1" applyBorder="1" applyAlignment="1" applyProtection="1">
      <alignment horizontal="center" vertical="center"/>
      <protection locked="0"/>
    </xf>
    <xf numFmtId="0" fontId="46" fillId="0" borderId="46" xfId="13" applyFont="1" applyBorder="1" applyAlignment="1" applyProtection="1">
      <alignment horizontal="center" vertical="center"/>
      <protection locked="0"/>
    </xf>
    <xf numFmtId="0" fontId="12" fillId="11" borderId="33" xfId="13" applyFont="1" applyFill="1" applyBorder="1" applyAlignment="1">
      <alignment horizontal="center" vertical="center"/>
    </xf>
    <xf numFmtId="0" fontId="3" fillId="11" borderId="33" xfId="13" applyFill="1" applyBorder="1" applyAlignment="1">
      <alignment horizontal="center" vertical="center"/>
    </xf>
    <xf numFmtId="0" fontId="90" fillId="0" borderId="36" xfId="13" applyFont="1" applyBorder="1" applyAlignment="1">
      <alignment horizontal="right" vertical="center"/>
    </xf>
    <xf numFmtId="0" fontId="12" fillId="11" borderId="28" xfId="13" applyFont="1" applyFill="1" applyBorder="1" applyAlignment="1">
      <alignment horizontal="center" vertical="center"/>
    </xf>
    <xf numFmtId="0" fontId="3" fillId="11" borderId="28" xfId="13" applyFill="1" applyBorder="1" applyAlignment="1">
      <alignment horizontal="center" vertical="center"/>
    </xf>
    <xf numFmtId="0" fontId="31" fillId="13" borderId="24" xfId="12" applyFont="1" applyFill="1" applyBorder="1" applyAlignment="1">
      <alignment horizontal="center" vertical="center"/>
    </xf>
    <xf numFmtId="9" fontId="47" fillId="7" borderId="47" xfId="12" applyNumberFormat="1" applyFont="1" applyFill="1" applyBorder="1" applyAlignment="1" applyProtection="1">
      <alignment horizontal="center" vertical="center"/>
      <protection locked="0"/>
    </xf>
    <xf numFmtId="0" fontId="46" fillId="0" borderId="47" xfId="12" applyFont="1" applyBorder="1" applyAlignment="1" applyProtection="1">
      <alignment horizontal="center" vertical="center"/>
      <protection locked="0"/>
    </xf>
    <xf numFmtId="0" fontId="46" fillId="0" borderId="49" xfId="12" applyFont="1" applyBorder="1" applyAlignment="1" applyProtection="1">
      <alignment horizontal="center" vertical="center"/>
      <protection locked="0"/>
    </xf>
    <xf numFmtId="9" fontId="47" fillId="7" borderId="28" xfId="12" applyNumberFormat="1" applyFont="1" applyFill="1" applyBorder="1" applyAlignment="1" applyProtection="1">
      <alignment horizontal="center" vertical="center"/>
      <protection locked="0"/>
    </xf>
    <xf numFmtId="0" fontId="46" fillId="0" borderId="28" xfId="12" applyFont="1" applyBorder="1" applyAlignment="1" applyProtection="1">
      <alignment horizontal="center" vertical="center"/>
      <protection locked="0"/>
    </xf>
    <xf numFmtId="0" fontId="46" fillId="0" borderId="43" xfId="12" applyFont="1" applyBorder="1" applyAlignment="1" applyProtection="1">
      <alignment horizontal="center" vertical="center"/>
      <protection locked="0"/>
    </xf>
    <xf numFmtId="9" fontId="47" fillId="7" borderId="33" xfId="12" applyNumberFormat="1" applyFont="1" applyFill="1" applyBorder="1" applyAlignment="1" applyProtection="1">
      <alignment horizontal="center" vertical="center"/>
      <protection locked="0"/>
    </xf>
    <xf numFmtId="0" fontId="46" fillId="0" borderId="33" xfId="12" applyFont="1" applyBorder="1" applyAlignment="1" applyProtection="1">
      <alignment horizontal="center" vertical="center"/>
      <protection locked="0"/>
    </xf>
    <xf numFmtId="0" fontId="46" fillId="0" borderId="42" xfId="12" applyFont="1" applyBorder="1" applyAlignment="1" applyProtection="1">
      <alignment horizontal="center" vertical="center"/>
      <protection locked="0"/>
    </xf>
    <xf numFmtId="0" fontId="31" fillId="31" borderId="24" xfId="12" applyFont="1" applyFill="1" applyBorder="1" applyAlignment="1">
      <alignment horizontal="center" vertical="center"/>
    </xf>
    <xf numFmtId="0" fontId="47" fillId="0" borderId="33" xfId="12" applyFont="1" applyBorder="1" applyAlignment="1" applyProtection="1">
      <alignment horizontal="center" vertical="center"/>
      <protection locked="0"/>
    </xf>
    <xf numFmtId="0" fontId="47" fillId="0" borderId="42" xfId="12" applyFont="1" applyBorder="1" applyAlignment="1" applyProtection="1">
      <alignment horizontal="center" vertical="center"/>
      <protection locked="0"/>
    </xf>
    <xf numFmtId="0" fontId="47" fillId="0" borderId="28" xfId="12" applyFont="1" applyBorder="1" applyAlignment="1" applyProtection="1">
      <alignment horizontal="center" vertical="center"/>
      <protection locked="0"/>
    </xf>
    <xf numFmtId="0" fontId="47" fillId="0" borderId="43" xfId="12" applyFont="1" applyBorder="1" applyAlignment="1" applyProtection="1">
      <alignment horizontal="center" vertical="center"/>
      <protection locked="0"/>
    </xf>
    <xf numFmtId="0" fontId="47" fillId="0" borderId="28" xfId="12" applyFont="1" applyBorder="1" applyAlignment="1" applyProtection="1">
      <alignment vertical="center"/>
      <protection locked="0"/>
    </xf>
    <xf numFmtId="0" fontId="47" fillId="0" borderId="43" xfId="12" applyFont="1" applyBorder="1" applyAlignment="1" applyProtection="1">
      <alignment vertical="center"/>
      <protection locked="0"/>
    </xf>
    <xf numFmtId="0" fontId="47" fillId="0" borderId="47" xfId="12" applyFont="1" applyBorder="1" applyAlignment="1" applyProtection="1">
      <alignment horizontal="center" vertical="center"/>
      <protection locked="0"/>
    </xf>
    <xf numFmtId="0" fontId="47" fillId="0" borderId="47" xfId="12" applyFont="1" applyBorder="1" applyAlignment="1" applyProtection="1">
      <alignment vertical="center"/>
      <protection locked="0"/>
    </xf>
    <xf numFmtId="0" fontId="47" fillId="0" borderId="53" xfId="12" applyFont="1" applyBorder="1" applyAlignment="1" applyProtection="1">
      <alignment vertical="center"/>
      <protection locked="0"/>
    </xf>
    <xf numFmtId="9" fontId="47" fillId="29" borderId="28" xfId="12" applyNumberFormat="1" applyFont="1" applyFill="1" applyBorder="1" applyAlignment="1" applyProtection="1">
      <alignment horizontal="center" vertical="center" wrapText="1"/>
      <protection locked="0"/>
    </xf>
    <xf numFmtId="0" fontId="47" fillId="29" borderId="28" xfId="12" applyFont="1" applyFill="1" applyBorder="1" applyAlignment="1" applyProtection="1">
      <alignment horizontal="center" vertical="center" wrapText="1"/>
      <protection locked="0"/>
    </xf>
    <xf numFmtId="0" fontId="75" fillId="29" borderId="28" xfId="12" applyFont="1" applyFill="1" applyBorder="1" applyAlignment="1" applyProtection="1">
      <alignment horizontal="center" vertical="center" wrapText="1"/>
      <protection locked="0"/>
    </xf>
    <xf numFmtId="0" fontId="31" fillId="30" borderId="24" xfId="12" applyFont="1" applyFill="1" applyBorder="1" applyAlignment="1">
      <alignment horizontal="center" vertical="center"/>
    </xf>
    <xf numFmtId="0" fontId="31" fillId="11" borderId="49" xfId="12" applyFont="1" applyFill="1" applyBorder="1" applyAlignment="1">
      <alignment horizontal="center" vertical="center"/>
    </xf>
    <xf numFmtId="9" fontId="47" fillId="7" borderId="29" xfId="12" applyNumberFormat="1" applyFont="1" applyFill="1" applyBorder="1" applyAlignment="1" applyProtection="1">
      <alignment horizontal="center" vertical="center"/>
      <protection locked="0"/>
    </xf>
    <xf numFmtId="0" fontId="47" fillId="0" borderId="29" xfId="12" applyFont="1" applyBorder="1" applyAlignment="1" applyProtection="1">
      <alignment horizontal="center" vertical="center"/>
      <protection locked="0"/>
    </xf>
    <xf numFmtId="0" fontId="47" fillId="0" borderId="46" xfId="12" applyFont="1" applyBorder="1" applyAlignment="1" applyProtection="1">
      <alignment horizontal="center" vertical="center"/>
      <protection locked="0"/>
    </xf>
    <xf numFmtId="0" fontId="33" fillId="0" borderId="1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1" xfId="0" applyFont="1" applyBorder="1" applyAlignment="1">
      <alignment horizontal="center" vertical="center" wrapText="1"/>
    </xf>
    <xf numFmtId="0" fontId="40" fillId="0" borderId="15" xfId="0" applyFont="1" applyBorder="1" applyAlignment="1">
      <alignment vertical="center" wrapText="1"/>
    </xf>
    <xf numFmtId="0" fontId="38" fillId="0" borderId="14" xfId="0" applyFont="1" applyBorder="1" applyAlignment="1">
      <alignment vertical="center" wrapText="1"/>
    </xf>
    <xf numFmtId="0" fontId="38" fillId="0" borderId="15" xfId="0" applyFont="1" applyBorder="1" applyAlignment="1">
      <alignment vertical="center" wrapText="1"/>
    </xf>
    <xf numFmtId="0" fontId="38" fillId="0" borderId="14" xfId="0" applyFont="1" applyBorder="1" applyAlignment="1">
      <alignment vertical="center" wrapText="1"/>
    </xf>
    <xf numFmtId="0" fontId="33" fillId="36" borderId="12" xfId="0" applyFont="1" applyFill="1" applyBorder="1" applyAlignment="1">
      <alignment horizontal="center" vertical="center" wrapText="1"/>
    </xf>
    <xf numFmtId="0" fontId="38" fillId="36" borderId="14" xfId="0" applyFont="1" applyFill="1" applyBorder="1" applyAlignment="1">
      <alignment vertical="center" wrapText="1"/>
    </xf>
    <xf numFmtId="0" fontId="39" fillId="36" borderId="14" xfId="0" applyFont="1" applyFill="1" applyBorder="1" applyAlignment="1">
      <alignment vertical="center" wrapText="1"/>
    </xf>
    <xf numFmtId="0" fontId="34" fillId="36" borderId="14" xfId="0" applyFont="1" applyFill="1" applyBorder="1" applyAlignment="1">
      <alignment horizontal="left" vertical="center" wrapText="1"/>
    </xf>
    <xf numFmtId="0" fontId="34" fillId="36" borderId="14" xfId="0" applyFont="1" applyFill="1" applyBorder="1" applyAlignment="1">
      <alignment horizontal="left" vertical="center" wrapText="1" indent="2"/>
    </xf>
    <xf numFmtId="0" fontId="41" fillId="36" borderId="14" xfId="0" applyFont="1" applyFill="1" applyBorder="1" applyAlignment="1">
      <alignment vertical="center" wrapText="1"/>
    </xf>
    <xf numFmtId="0" fontId="0" fillId="36" borderId="14" xfId="0" applyFill="1" applyBorder="1" applyAlignment="1">
      <alignment vertical="top" wrapText="1"/>
    </xf>
    <xf numFmtId="0" fontId="0" fillId="36" borderId="13" xfId="0" applyFill="1" applyBorder="1" applyAlignment="1">
      <alignment vertical="top" wrapText="1"/>
    </xf>
    <xf numFmtId="0" fontId="34" fillId="36" borderId="13" xfId="0" applyFont="1" applyFill="1" applyBorder="1" applyAlignment="1">
      <alignment horizontal="left" vertical="center" wrapText="1"/>
    </xf>
    <xf numFmtId="0" fontId="95"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vertical="center"/>
    </xf>
    <xf numFmtId="0" fontId="97" fillId="0" borderId="0" xfId="0" applyFont="1" applyAlignment="1">
      <alignment horizontal="center" vertical="center"/>
    </xf>
    <xf numFmtId="0" fontId="22" fillId="0" borderId="8" xfId="0" applyFont="1" applyBorder="1" applyAlignment="1">
      <alignment horizontal="center" vertical="center" wrapText="1"/>
    </xf>
    <xf numFmtId="0" fontId="98" fillId="0" borderId="12" xfId="0" applyFont="1" applyBorder="1" applyAlignment="1">
      <alignment vertical="center" wrapText="1"/>
    </xf>
    <xf numFmtId="0" fontId="100" fillId="0" borderId="11" xfId="0" applyFont="1" applyBorder="1" applyAlignment="1">
      <alignment vertical="center" wrapText="1"/>
    </xf>
    <xf numFmtId="0" fontId="100" fillId="0" borderId="12" xfId="0" applyFont="1" applyBorder="1" applyAlignment="1">
      <alignment vertical="center" wrapText="1"/>
    </xf>
    <xf numFmtId="0" fontId="105" fillId="0" borderId="0" xfId="0" applyFont="1" applyAlignment="1">
      <alignment vertical="center"/>
    </xf>
    <xf numFmtId="0" fontId="31" fillId="0" borderId="0" xfId="0" applyFont="1" applyAlignment="1">
      <alignment horizontal="left" vertical="center"/>
    </xf>
    <xf numFmtId="0" fontId="31" fillId="0" borderId="0" xfId="0" applyFont="1" applyAlignment="1">
      <alignment vertical="center"/>
    </xf>
    <xf numFmtId="0" fontId="12" fillId="0" borderId="0" xfId="0" applyFont="1"/>
    <xf numFmtId="0" fontId="53" fillId="0" borderId="0" xfId="0" applyFont="1" applyAlignment="1">
      <alignment horizontal="left" vertical="center" indent="2"/>
    </xf>
    <xf numFmtId="0" fontId="33" fillId="0" borderId="0" xfId="0" applyFont="1" applyAlignment="1">
      <alignment horizontal="left" vertical="center"/>
    </xf>
    <xf numFmtId="0" fontId="16" fillId="0" borderId="16" xfId="0" applyFont="1" applyBorder="1" applyAlignment="1">
      <alignment horizontal="center" vertical="center" wrapText="1"/>
    </xf>
    <xf numFmtId="0" fontId="33" fillId="0" borderId="8" xfId="0" applyFont="1" applyBorder="1" applyAlignment="1" applyProtection="1">
      <alignment horizontal="left" vertical="center"/>
      <protection locked="0"/>
    </xf>
    <xf numFmtId="0" fontId="16" fillId="0" borderId="56" xfId="0" applyFont="1" applyBorder="1" applyAlignment="1" applyProtection="1">
      <alignment horizontal="center" vertical="center" wrapText="1"/>
      <protection locked="0"/>
    </xf>
    <xf numFmtId="0" fontId="0" fillId="0" borderId="0" xfId="0" applyProtection="1">
      <protection locked="0"/>
    </xf>
    <xf numFmtId="0" fontId="16" fillId="20" borderId="16" xfId="0" applyFont="1" applyFill="1" applyBorder="1" applyAlignment="1">
      <alignment horizontal="center" vertical="center" wrapText="1"/>
    </xf>
    <xf numFmtId="0" fontId="47" fillId="19" borderId="11" xfId="0" applyFont="1" applyFill="1" applyBorder="1" applyAlignment="1">
      <alignment horizontal="center" vertical="center" wrapText="1"/>
    </xf>
    <xf numFmtId="0" fontId="16" fillId="20" borderId="57" xfId="0" applyFont="1" applyFill="1" applyBorder="1" applyAlignment="1" applyProtection="1">
      <alignment horizontal="center" vertical="center" wrapText="1"/>
      <protection locked="0"/>
    </xf>
    <xf numFmtId="0" fontId="16" fillId="20" borderId="11" xfId="0" applyFont="1" applyFill="1" applyBorder="1" applyAlignment="1" applyProtection="1">
      <alignment horizontal="center" vertical="center" wrapText="1"/>
      <protection locked="0"/>
    </xf>
    <xf numFmtId="0" fontId="16" fillId="20" borderId="12" xfId="0" applyFont="1" applyFill="1" applyBorder="1" applyAlignment="1">
      <alignment horizontal="center" vertical="center" wrapText="1"/>
    </xf>
    <xf numFmtId="0" fontId="44" fillId="32" borderId="0" xfId="13" applyFont="1" applyFill="1"/>
    <xf numFmtId="0" fontId="2" fillId="0" borderId="28" xfId="13" applyFont="1" applyBorder="1" applyAlignment="1" applyProtection="1">
      <alignment horizontal="center" vertical="center"/>
      <protection locked="0"/>
    </xf>
    <xf numFmtId="0" fontId="2" fillId="0" borderId="39" xfId="13" applyFont="1" applyBorder="1" applyAlignment="1" applyProtection="1">
      <alignment horizontal="center" vertical="center"/>
      <protection locked="0"/>
    </xf>
    <xf numFmtId="0" fontId="38" fillId="29" borderId="31" xfId="12" applyFont="1" applyFill="1" applyBorder="1" applyAlignment="1" applyProtection="1">
      <alignment vertical="center" wrapText="1"/>
      <protection locked="0"/>
    </xf>
    <xf numFmtId="0" fontId="91" fillId="2" borderId="59" xfId="13" applyFont="1" applyFill="1" applyBorder="1" applyAlignment="1">
      <alignment horizontal="center" vertical="center"/>
    </xf>
    <xf numFmtId="0" fontId="62" fillId="0" borderId="31" xfId="13" applyFont="1" applyBorder="1" applyAlignment="1">
      <alignment vertical="center"/>
    </xf>
    <xf numFmtId="0" fontId="12" fillId="2" borderId="31" xfId="13" applyFont="1" applyFill="1" applyBorder="1" applyAlignment="1">
      <alignment horizontal="center" vertical="center"/>
    </xf>
    <xf numFmtId="0" fontId="3" fillId="2" borderId="31" xfId="13" applyFill="1" applyBorder="1" applyAlignment="1">
      <alignment horizontal="center" vertical="center"/>
    </xf>
    <xf numFmtId="0" fontId="107" fillId="2" borderId="28" xfId="13" applyFont="1" applyFill="1" applyBorder="1" applyAlignment="1">
      <alignment horizontal="center" vertical="center"/>
    </xf>
    <xf numFmtId="0" fontId="1" fillId="0" borderId="43" xfId="13" applyFont="1" applyBorder="1" applyAlignment="1" applyProtection="1">
      <alignment horizontal="center" vertical="center"/>
      <protection locked="0"/>
    </xf>
    <xf numFmtId="0" fontId="1" fillId="0" borderId="44" xfId="13" applyFont="1" applyBorder="1" applyAlignment="1" applyProtection="1">
      <alignment horizontal="center" vertical="center"/>
      <protection locked="0"/>
    </xf>
    <xf numFmtId="0" fontId="17" fillId="2" borderId="59" xfId="13" applyFont="1" applyFill="1" applyBorder="1" applyAlignment="1">
      <alignment horizontal="center" vertical="center"/>
    </xf>
    <xf numFmtId="0" fontId="12" fillId="11" borderId="31" xfId="13" applyFont="1" applyFill="1" applyBorder="1" applyAlignment="1">
      <alignment horizontal="center" vertical="center"/>
    </xf>
    <xf numFmtId="0" fontId="3" fillId="11" borderId="31" xfId="13" applyFill="1" applyBorder="1" applyAlignment="1">
      <alignment horizontal="center" vertical="center"/>
    </xf>
    <xf numFmtId="0" fontId="88" fillId="2" borderId="28" xfId="13" applyFont="1" applyFill="1" applyBorder="1" applyAlignment="1">
      <alignment horizontal="center" vertical="center"/>
    </xf>
    <xf numFmtId="0" fontId="11" fillId="0" borderId="8" xfId="0" applyFont="1" applyBorder="1" applyAlignment="1">
      <alignment horizontal="center" vertical="center"/>
    </xf>
    <xf numFmtId="0" fontId="22" fillId="0" borderId="8" xfId="0" applyFont="1" applyBorder="1" applyAlignment="1">
      <alignment horizontal="center" vertical="center"/>
    </xf>
    <xf numFmtId="0" fontId="22" fillId="0" borderId="16" xfId="0" applyFont="1" applyBorder="1" applyAlignment="1" applyProtection="1">
      <alignment vertical="center"/>
    </xf>
    <xf numFmtId="0" fontId="22" fillId="0" borderId="8" xfId="0" applyFont="1" applyBorder="1" applyAlignment="1" applyProtection="1">
      <alignment vertical="center"/>
    </xf>
    <xf numFmtId="0" fontId="22" fillId="0" borderId="8" xfId="0" applyFont="1" applyBorder="1" applyAlignment="1" applyProtection="1">
      <alignment horizontal="center" vertical="center"/>
    </xf>
    <xf numFmtId="0" fontId="22" fillId="0" borderId="8" xfId="0" applyFont="1" applyBorder="1" applyAlignment="1" applyProtection="1">
      <alignment horizontal="right" vertical="center"/>
    </xf>
    <xf numFmtId="0" fontId="33" fillId="0" borderId="8" xfId="0" applyFont="1" applyBorder="1" applyAlignment="1" applyProtection="1">
      <alignment horizontal="center" vertical="center"/>
    </xf>
    <xf numFmtId="0" fontId="87" fillId="33" borderId="0" xfId="0" applyFont="1" applyFill="1" applyAlignment="1">
      <alignment horizontal="center" vertical="center" wrapText="1"/>
    </xf>
    <xf numFmtId="0" fontId="83" fillId="33" borderId="0" xfId="0" applyFont="1" applyFill="1" applyAlignment="1">
      <alignment horizontal="center" vertical="center" wrapText="1"/>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06" fillId="0" borderId="0" xfId="0" applyFont="1" applyAlignment="1">
      <alignment horizontal="center" vertical="center" wrapText="1"/>
    </xf>
    <xf numFmtId="0" fontId="11" fillId="0" borderId="0" xfId="0" applyFont="1" applyAlignment="1">
      <alignment horizontal="center" wrapText="1"/>
    </xf>
    <xf numFmtId="0" fontId="11" fillId="0" borderId="0" xfId="0" applyFont="1" applyAlignment="1" applyProtection="1">
      <alignment horizontal="center" vertical="center"/>
      <protection locked="0"/>
    </xf>
    <xf numFmtId="0" fontId="33" fillId="0" borderId="16"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1" xfId="0" applyFont="1" applyBorder="1" applyAlignment="1">
      <alignment horizontal="center" vertical="center" wrapText="1"/>
    </xf>
    <xf numFmtId="0" fontId="49" fillId="0" borderId="0" xfId="0" applyFont="1" applyAlignment="1">
      <alignment horizontal="center" vertical="center"/>
    </xf>
    <xf numFmtId="0" fontId="38" fillId="0" borderId="9" xfId="0" applyFont="1" applyBorder="1" applyAlignment="1">
      <alignment vertical="center" wrapText="1"/>
    </xf>
    <xf numFmtId="0" fontId="38" fillId="0" borderId="5" xfId="0" applyFont="1" applyBorder="1" applyAlignment="1">
      <alignment vertical="center" wrapText="1"/>
    </xf>
    <xf numFmtId="0" fontId="41" fillId="39" borderId="16" xfId="0" applyFont="1" applyFill="1" applyBorder="1" applyAlignment="1">
      <alignment horizontal="center" vertical="center" wrapText="1"/>
    </xf>
    <xf numFmtId="0" fontId="41" fillId="39" borderId="21" xfId="0" applyFont="1" applyFill="1" applyBorder="1" applyAlignment="1">
      <alignment horizontal="center" vertical="center" wrapText="1"/>
    </xf>
    <xf numFmtId="0" fontId="38" fillId="0" borderId="9" xfId="0" applyFont="1" applyBorder="1" applyAlignment="1">
      <alignment horizontal="center" vertical="center" wrapText="1"/>
    </xf>
    <xf numFmtId="0" fontId="38" fillId="0" borderId="5" xfId="0" applyFont="1" applyBorder="1" applyAlignment="1">
      <alignment horizontal="center" vertical="center" wrapText="1"/>
    </xf>
    <xf numFmtId="0" fontId="38" fillId="36" borderId="18" xfId="0" applyFont="1" applyFill="1" applyBorder="1" applyAlignment="1">
      <alignment vertical="center" wrapText="1"/>
    </xf>
    <xf numFmtId="0" fontId="38" fillId="36" borderId="15" xfId="0" applyFont="1" applyFill="1" applyBorder="1" applyAlignment="1">
      <alignment vertical="center" wrapText="1"/>
    </xf>
    <xf numFmtId="0" fontId="40" fillId="36" borderId="19" xfId="0" applyFont="1" applyFill="1" applyBorder="1" applyAlignment="1">
      <alignment vertical="center" wrapText="1"/>
    </xf>
    <xf numFmtId="0" fontId="40" fillId="36" borderId="14" xfId="0" applyFont="1" applyFill="1" applyBorder="1" applyAlignment="1">
      <alignment vertical="center" wrapText="1"/>
    </xf>
    <xf numFmtId="0" fontId="35" fillId="14" borderId="9" xfId="0" applyFont="1" applyFill="1" applyBorder="1" applyAlignment="1">
      <alignment horizontal="center" vertical="top" wrapText="1"/>
    </xf>
    <xf numFmtId="0" fontId="35" fillId="14" borderId="10" xfId="0" applyFont="1" applyFill="1" applyBorder="1" applyAlignment="1">
      <alignment horizontal="center" vertical="top" wrapText="1"/>
    </xf>
    <xf numFmtId="0" fontId="35" fillId="14" borderId="5" xfId="0" applyFont="1" applyFill="1" applyBorder="1" applyAlignment="1">
      <alignment horizontal="center" vertical="top" wrapText="1"/>
    </xf>
    <xf numFmtId="0" fontId="33" fillId="36" borderId="19" xfId="0" applyFont="1" applyFill="1" applyBorder="1" applyAlignment="1">
      <alignment horizontal="center" vertical="center" wrapText="1"/>
    </xf>
    <xf numFmtId="0" fontId="33" fillId="36" borderId="14"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5" xfId="0" applyFont="1" applyBorder="1" applyAlignment="1">
      <alignment horizontal="center" vertical="center" wrapText="1"/>
    </xf>
    <xf numFmtId="0" fontId="45" fillId="0" borderId="0" xfId="0" applyFont="1" applyAlignment="1">
      <alignment horizontal="center" vertical="center"/>
    </xf>
    <xf numFmtId="0" fontId="35" fillId="17" borderId="9" xfId="0" applyFont="1" applyFill="1" applyBorder="1" applyAlignment="1">
      <alignment vertical="center" wrapText="1"/>
    </xf>
    <xf numFmtId="0" fontId="35" fillId="17" borderId="5" xfId="0" applyFont="1" applyFill="1" applyBorder="1" applyAlignment="1">
      <alignment vertical="center" wrapText="1"/>
    </xf>
    <xf numFmtId="0" fontId="16" fillId="0" borderId="57"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20" borderId="57" xfId="0" applyFont="1" applyFill="1" applyBorder="1" applyAlignment="1" applyProtection="1">
      <alignment horizontal="center" vertical="center" wrapText="1"/>
      <protection locked="0"/>
    </xf>
    <xf numFmtId="0" fontId="16" fillId="20" borderId="12" xfId="0" applyFont="1" applyFill="1" applyBorder="1" applyAlignment="1" applyProtection="1">
      <alignment horizontal="center" vertical="center" wrapText="1"/>
      <protection locked="0"/>
    </xf>
    <xf numFmtId="0" fontId="16" fillId="20" borderId="11" xfId="0" applyFont="1" applyFill="1" applyBorder="1" applyAlignment="1" applyProtection="1">
      <alignment horizontal="center" vertical="center" wrapText="1"/>
      <protection locked="0"/>
    </xf>
    <xf numFmtId="0" fontId="33" fillId="36" borderId="0" xfId="0" applyFont="1" applyFill="1" applyAlignment="1">
      <alignment horizontal="center" vertical="center" wrapText="1"/>
    </xf>
    <xf numFmtId="0" fontId="96" fillId="0" borderId="0" xfId="0" applyFont="1" applyAlignment="1">
      <alignment horizontal="center" vertical="center" wrapText="1"/>
    </xf>
    <xf numFmtId="0" fontId="96" fillId="0" borderId="0" xfId="0" applyFont="1" applyAlignment="1">
      <alignment horizontal="center" vertical="center"/>
    </xf>
    <xf numFmtId="0" fontId="33" fillId="40" borderId="9" xfId="0" applyFont="1" applyFill="1" applyBorder="1" applyAlignment="1">
      <alignment horizontal="center" vertical="center" wrapText="1"/>
    </xf>
    <xf numFmtId="0" fontId="33" fillId="40" borderId="10" xfId="0" applyFont="1" applyFill="1" applyBorder="1" applyAlignment="1">
      <alignment horizontal="center" vertical="center" wrapText="1"/>
    </xf>
    <xf numFmtId="0" fontId="33" fillId="40" borderId="5" xfId="0" applyFont="1" applyFill="1" applyBorder="1" applyAlignment="1">
      <alignment horizontal="center" vertical="center" wrapText="1"/>
    </xf>
    <xf numFmtId="0" fontId="16" fillId="41" borderId="9" xfId="0" applyFont="1" applyFill="1" applyBorder="1" applyAlignment="1">
      <alignment vertical="center" wrapText="1"/>
    </xf>
    <xf numFmtId="0" fontId="16" fillId="41" borderId="10" xfId="0" applyFont="1" applyFill="1" applyBorder="1" applyAlignment="1">
      <alignment vertical="center" wrapText="1"/>
    </xf>
    <xf numFmtId="0" fontId="16" fillId="41" borderId="5" xfId="0" applyFont="1" applyFill="1" applyBorder="1" applyAlignment="1">
      <alignment vertical="center" wrapText="1"/>
    </xf>
    <xf numFmtId="0" fontId="16" fillId="20" borderId="9" xfId="0" applyFont="1" applyFill="1" applyBorder="1" applyAlignment="1">
      <alignment horizontal="center" vertical="center" wrapText="1"/>
    </xf>
    <xf numFmtId="0" fontId="16" fillId="20" borderId="10" xfId="0" applyFont="1" applyFill="1" applyBorder="1" applyAlignment="1">
      <alignment horizontal="center" vertical="center" wrapText="1"/>
    </xf>
    <xf numFmtId="0" fontId="16" fillId="20" borderId="5" xfId="0" applyFont="1" applyFill="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5" xfId="0" applyFont="1" applyBorder="1" applyAlignment="1">
      <alignment horizontal="center" vertical="center" wrapText="1"/>
    </xf>
    <xf numFmtId="0" fontId="16" fillId="42" borderId="9" xfId="0" applyFont="1" applyFill="1" applyBorder="1" applyAlignment="1">
      <alignment vertical="center" wrapText="1"/>
    </xf>
    <xf numFmtId="0" fontId="16" fillId="42" borderId="10" xfId="0" applyFont="1" applyFill="1" applyBorder="1" applyAlignment="1">
      <alignment vertical="center" wrapText="1"/>
    </xf>
    <xf numFmtId="0" fontId="16" fillId="42" borderId="5" xfId="0" applyFont="1" applyFill="1" applyBorder="1" applyAlignment="1">
      <alignment vertical="center" wrapText="1"/>
    </xf>
    <xf numFmtId="0" fontId="39" fillId="0" borderId="9" xfId="0" applyFont="1" applyBorder="1" applyAlignment="1" applyProtection="1">
      <alignment horizontal="left" vertical="top" wrapText="1"/>
      <protection locked="0"/>
    </xf>
    <xf numFmtId="0" fontId="47" fillId="0" borderId="10" xfId="0" applyFont="1" applyBorder="1" applyAlignment="1" applyProtection="1">
      <alignment horizontal="left" vertical="top"/>
      <protection locked="0"/>
    </xf>
    <xf numFmtId="0" fontId="47" fillId="0" borderId="5" xfId="0" applyFont="1" applyBorder="1" applyAlignment="1" applyProtection="1">
      <alignment horizontal="left" vertical="top"/>
      <protection locked="0"/>
    </xf>
    <xf numFmtId="0" fontId="67" fillId="32" borderId="32" xfId="13" applyFont="1" applyFill="1" applyBorder="1" applyAlignment="1">
      <alignment horizontal="left" vertical="center" wrapText="1"/>
    </xf>
    <xf numFmtId="0" fontId="67" fillId="32" borderId="33" xfId="13" applyFont="1" applyFill="1" applyBorder="1" applyAlignment="1">
      <alignment horizontal="left" vertical="center" wrapText="1"/>
    </xf>
    <xf numFmtId="0" fontId="22" fillId="2" borderId="27" xfId="13" applyFont="1" applyFill="1" applyBorder="1" applyAlignment="1">
      <alignment horizontal="center" vertical="center" wrapText="1"/>
    </xf>
    <xf numFmtId="0" fontId="22" fillId="2" borderId="26" xfId="13" applyFont="1" applyFill="1" applyBorder="1" applyAlignment="1">
      <alignment horizontal="center" vertical="center" wrapText="1"/>
    </xf>
    <xf numFmtId="0" fontId="22" fillId="2" borderId="27" xfId="13" applyFont="1" applyFill="1" applyBorder="1" applyAlignment="1" applyProtection="1">
      <alignment horizontal="center" vertical="center" wrapText="1"/>
      <protection locked="0"/>
    </xf>
    <xf numFmtId="0" fontId="22" fillId="2" borderId="30" xfId="13" applyFont="1" applyFill="1" applyBorder="1" applyAlignment="1" applyProtection="1">
      <alignment horizontal="center" vertical="center" wrapText="1"/>
      <protection locked="0"/>
    </xf>
    <xf numFmtId="0" fontId="22" fillId="2" borderId="26" xfId="13" applyFont="1" applyFill="1" applyBorder="1" applyAlignment="1" applyProtection="1">
      <alignment horizontal="center" vertical="center" wrapText="1"/>
      <protection locked="0"/>
    </xf>
    <xf numFmtId="0" fontId="22" fillId="2" borderId="27" xfId="13" applyFont="1" applyFill="1" applyBorder="1" applyAlignment="1">
      <alignment horizontal="center" wrapText="1"/>
    </xf>
    <xf numFmtId="0" fontId="22" fillId="2" borderId="30" xfId="13" applyFont="1" applyFill="1" applyBorder="1" applyAlignment="1">
      <alignment horizontal="center" wrapText="1"/>
    </xf>
    <xf numFmtId="0" fontId="22" fillId="2" borderId="26" xfId="13" applyFont="1" applyFill="1" applyBorder="1" applyAlignment="1">
      <alignment horizontal="center" wrapText="1"/>
    </xf>
    <xf numFmtId="0" fontId="22" fillId="0" borderId="9" xfId="13" applyFont="1" applyBorder="1" applyAlignment="1" applyProtection="1">
      <alignment horizontal="center" vertical="center"/>
      <protection locked="0"/>
    </xf>
    <xf numFmtId="0" fontId="22" fillId="0" borderId="10" xfId="13" applyFont="1" applyBorder="1" applyAlignment="1" applyProtection="1">
      <alignment horizontal="center" vertical="center"/>
      <protection locked="0"/>
    </xf>
    <xf numFmtId="0" fontId="22" fillId="0" borderId="5" xfId="13" applyFont="1" applyBorder="1" applyAlignment="1" applyProtection="1">
      <alignment horizontal="center" vertical="center"/>
      <protection locked="0"/>
    </xf>
    <xf numFmtId="0" fontId="16" fillId="2" borderId="40" xfId="13" applyFont="1" applyFill="1" applyBorder="1" applyAlignment="1">
      <alignment horizontal="left" vertical="center"/>
    </xf>
    <xf numFmtId="0" fontId="16" fillId="2" borderId="41" xfId="13" applyFont="1" applyFill="1" applyBorder="1" applyAlignment="1">
      <alignment horizontal="left" vertical="center"/>
    </xf>
    <xf numFmtId="0" fontId="17" fillId="0" borderId="9" xfId="13" applyFont="1" applyFill="1" applyBorder="1" applyAlignment="1" applyProtection="1">
      <alignment horizontal="left" vertical="top" wrapText="1"/>
      <protection locked="0"/>
    </xf>
    <xf numFmtId="0" fontId="17" fillId="0" borderId="10" xfId="13" applyFont="1" applyFill="1" applyBorder="1" applyAlignment="1" applyProtection="1">
      <alignment horizontal="left" vertical="top"/>
      <protection locked="0"/>
    </xf>
    <xf numFmtId="0" fontId="17" fillId="0" borderId="10" xfId="13" applyFont="1" applyBorder="1" applyAlignment="1" applyProtection="1">
      <alignment horizontal="center" vertical="top" wrapText="1"/>
      <protection locked="0"/>
    </xf>
    <xf numFmtId="0" fontId="17" fillId="0" borderId="5" xfId="13" applyFont="1" applyBorder="1" applyAlignment="1" applyProtection="1">
      <alignment horizontal="center" vertical="top" wrapText="1"/>
      <protection locked="0"/>
    </xf>
    <xf numFmtId="0" fontId="67" fillId="32" borderId="36" xfId="13" applyFont="1" applyFill="1" applyBorder="1" applyAlignment="1">
      <alignment horizontal="left" vertical="center" wrapText="1"/>
    </xf>
    <xf numFmtId="0" fontId="67" fillId="32" borderId="28" xfId="13" applyFont="1" applyFill="1" applyBorder="1" applyAlignment="1">
      <alignment horizontal="left" vertical="center" wrapText="1"/>
    </xf>
    <xf numFmtId="0" fontId="67" fillId="32" borderId="38" xfId="13" applyFont="1" applyFill="1" applyBorder="1" applyAlignment="1">
      <alignment horizontal="left" vertical="center" wrapText="1"/>
    </xf>
    <xf numFmtId="0" fontId="67" fillId="32" borderId="39" xfId="13" applyFont="1" applyFill="1" applyBorder="1" applyAlignment="1">
      <alignment horizontal="left" vertical="center" wrapText="1"/>
    </xf>
    <xf numFmtId="0" fontId="38" fillId="29" borderId="32" xfId="13" applyFont="1" applyFill="1" applyBorder="1" applyAlignment="1">
      <alignment horizontal="left" vertical="center" wrapText="1"/>
    </xf>
    <xf numFmtId="0" fontId="38" fillId="29" borderId="33" xfId="13" applyFont="1" applyFill="1" applyBorder="1" applyAlignment="1">
      <alignment horizontal="left" vertical="center" wrapText="1"/>
    </xf>
    <xf numFmtId="0" fontId="3" fillId="2" borderId="34" xfId="13" applyFill="1" applyBorder="1" applyAlignment="1">
      <alignment horizontal="center" vertical="center"/>
    </xf>
    <xf numFmtId="0" fontId="3" fillId="2" borderId="35" xfId="13" applyFill="1" applyBorder="1" applyAlignment="1">
      <alignment horizontal="center" vertical="center"/>
    </xf>
    <xf numFmtId="0" fontId="3" fillId="2" borderId="27" xfId="13" applyFill="1" applyBorder="1" applyAlignment="1">
      <alignment horizontal="center" vertical="center"/>
    </xf>
    <xf numFmtId="0" fontId="3" fillId="2" borderId="37" xfId="13" applyFill="1" applyBorder="1" applyAlignment="1">
      <alignment horizontal="center" vertical="center"/>
    </xf>
    <xf numFmtId="0" fontId="3" fillId="0" borderId="27" xfId="13" applyFont="1" applyBorder="1" applyAlignment="1" applyProtection="1">
      <alignment horizontal="center" vertical="center"/>
      <protection locked="0"/>
    </xf>
    <xf numFmtId="0" fontId="3" fillId="0" borderId="37" xfId="13" applyBorder="1" applyAlignment="1" applyProtection="1">
      <alignment horizontal="center" vertical="center"/>
      <protection locked="0"/>
    </xf>
    <xf numFmtId="0" fontId="3" fillId="2" borderId="27" xfId="13" applyFont="1" applyFill="1" applyBorder="1" applyAlignment="1">
      <alignment horizontal="center" vertical="center"/>
    </xf>
    <xf numFmtId="0" fontId="3" fillId="2" borderId="37" xfId="13" applyFont="1" applyFill="1" applyBorder="1" applyAlignment="1">
      <alignment horizontal="center" vertical="center"/>
    </xf>
    <xf numFmtId="0" fontId="3" fillId="2" borderId="40" xfId="13" applyFill="1" applyBorder="1" applyAlignment="1">
      <alignment horizontal="center" vertical="center"/>
    </xf>
    <xf numFmtId="0" fontId="3" fillId="2" borderId="60" xfId="13" applyFill="1" applyBorder="1" applyAlignment="1">
      <alignment horizontal="center" vertical="center"/>
    </xf>
    <xf numFmtId="0" fontId="3" fillId="2" borderId="26" xfId="13" applyFill="1" applyBorder="1" applyAlignment="1">
      <alignment horizontal="center" vertical="center"/>
    </xf>
    <xf numFmtId="0" fontId="3" fillId="11" borderId="34" xfId="13" applyFill="1" applyBorder="1" applyAlignment="1">
      <alignment horizontal="center" vertical="center"/>
    </xf>
    <xf numFmtId="0" fontId="3" fillId="11" borderId="35" xfId="13" applyFill="1" applyBorder="1" applyAlignment="1">
      <alignment horizontal="center" vertical="center"/>
    </xf>
    <xf numFmtId="0" fontId="22" fillId="11" borderId="27" xfId="13" applyFont="1" applyFill="1" applyBorder="1" applyAlignment="1">
      <alignment horizontal="center" vertical="center" wrapText="1"/>
    </xf>
    <xf numFmtId="0" fontId="22" fillId="11" borderId="26" xfId="13" applyFont="1" applyFill="1" applyBorder="1" applyAlignment="1">
      <alignment horizontal="center" vertical="center" wrapText="1"/>
    </xf>
    <xf numFmtId="0" fontId="22" fillId="11" borderId="27" xfId="13" applyFont="1" applyFill="1" applyBorder="1" applyAlignment="1" applyProtection="1">
      <alignment horizontal="center" vertical="center" wrapText="1"/>
      <protection locked="0"/>
    </xf>
    <xf numFmtId="0" fontId="22" fillId="11" borderId="30" xfId="13" applyFont="1" applyFill="1" applyBorder="1" applyAlignment="1" applyProtection="1">
      <alignment horizontal="center" vertical="center" wrapText="1"/>
      <protection locked="0"/>
    </xf>
    <xf numFmtId="0" fontId="22" fillId="11" borderId="26" xfId="13" applyFont="1" applyFill="1" applyBorder="1" applyAlignment="1" applyProtection="1">
      <alignment horizontal="center" vertical="center" wrapText="1"/>
      <protection locked="0"/>
    </xf>
    <xf numFmtId="0" fontId="22" fillId="11" borderId="27" xfId="13" applyFont="1" applyFill="1" applyBorder="1" applyAlignment="1">
      <alignment horizontal="center" wrapText="1"/>
    </xf>
    <xf numFmtId="0" fontId="22" fillId="11" borderId="30" xfId="13" applyFont="1" applyFill="1" applyBorder="1" applyAlignment="1">
      <alignment horizontal="center" wrapText="1"/>
    </xf>
    <xf numFmtId="0" fontId="22" fillId="11" borderId="26" xfId="13" applyFont="1" applyFill="1" applyBorder="1" applyAlignment="1">
      <alignment horizontal="center" wrapText="1"/>
    </xf>
    <xf numFmtId="0" fontId="16" fillId="11" borderId="40" xfId="13" applyFont="1" applyFill="1" applyBorder="1" applyAlignment="1">
      <alignment horizontal="left" vertical="center"/>
    </xf>
    <xf numFmtId="0" fontId="16" fillId="11" borderId="41" xfId="13" applyFont="1" applyFill="1" applyBorder="1" applyAlignment="1">
      <alignment horizontal="left" vertical="center"/>
    </xf>
    <xf numFmtId="0" fontId="69" fillId="7" borderId="32" xfId="13" applyFont="1" applyFill="1" applyBorder="1" applyAlignment="1">
      <alignment horizontal="left" vertical="top" wrapText="1"/>
    </xf>
    <xf numFmtId="0" fontId="69" fillId="7" borderId="33" xfId="13" applyFont="1" applyFill="1" applyBorder="1" applyAlignment="1">
      <alignment horizontal="left" vertical="top" wrapText="1"/>
    </xf>
    <xf numFmtId="0" fontId="67" fillId="7" borderId="36" xfId="13" applyFont="1" applyFill="1" applyBorder="1" applyAlignment="1">
      <alignment horizontal="left" vertical="top" wrapText="1"/>
    </xf>
    <xf numFmtId="0" fontId="67" fillId="7" borderId="28" xfId="13" applyFont="1" applyFill="1" applyBorder="1" applyAlignment="1">
      <alignment horizontal="left" vertical="top" wrapText="1"/>
    </xf>
    <xf numFmtId="0" fontId="67" fillId="7" borderId="36" xfId="13" applyFont="1" applyFill="1" applyBorder="1" applyAlignment="1">
      <alignment horizontal="left" vertical="center" wrapText="1"/>
    </xf>
    <xf numFmtId="0" fontId="67" fillId="7" borderId="28" xfId="13" applyFont="1" applyFill="1" applyBorder="1" applyAlignment="1">
      <alignment horizontal="left" vertical="center" wrapText="1"/>
    </xf>
    <xf numFmtId="0" fontId="69" fillId="7" borderId="36" xfId="13" applyFont="1" applyFill="1" applyBorder="1" applyAlignment="1">
      <alignment horizontal="left" vertical="center" wrapText="1"/>
    </xf>
    <xf numFmtId="0" fontId="38" fillId="29" borderId="28" xfId="13" applyFont="1" applyFill="1" applyBorder="1" applyAlignment="1">
      <alignment horizontal="left" vertical="center" wrapText="1"/>
    </xf>
    <xf numFmtId="0" fontId="3" fillId="11" borderId="27" xfId="13" applyFill="1" applyBorder="1" applyAlignment="1">
      <alignment horizontal="center" vertical="center"/>
    </xf>
    <xf numFmtId="0" fontId="3" fillId="11" borderId="37" xfId="13" applyFill="1" applyBorder="1" applyAlignment="1">
      <alignment horizontal="center" vertical="center"/>
    </xf>
    <xf numFmtId="0" fontId="3" fillId="0" borderId="27" xfId="13" applyBorder="1" applyAlignment="1" applyProtection="1">
      <alignment horizontal="center" vertical="center"/>
      <protection locked="0"/>
    </xf>
    <xf numFmtId="0" fontId="3" fillId="11" borderId="40" xfId="13" applyFill="1" applyBorder="1" applyAlignment="1">
      <alignment horizontal="center" vertical="center"/>
    </xf>
    <xf numFmtId="0" fontId="3" fillId="11" borderId="60" xfId="13" applyFill="1" applyBorder="1" applyAlignment="1">
      <alignment horizontal="center" vertical="center"/>
    </xf>
    <xf numFmtId="0" fontId="3" fillId="11" borderId="26" xfId="13" applyFill="1" applyBorder="1" applyAlignment="1">
      <alignment horizontal="center" vertical="center"/>
    </xf>
    <xf numFmtId="0" fontId="87" fillId="36" borderId="0" xfId="0" applyFont="1" applyFill="1" applyAlignment="1">
      <alignment horizontal="center" vertical="center" wrapText="1"/>
    </xf>
    <xf numFmtId="0" fontId="83" fillId="36" borderId="0" xfId="0" applyFont="1" applyFill="1" applyAlignment="1">
      <alignment horizontal="center" vertical="center" wrapText="1"/>
    </xf>
    <xf numFmtId="0" fontId="84" fillId="0" borderId="0" xfId="0" applyFont="1" applyAlignment="1">
      <alignment horizontal="center" vertical="center" wrapText="1"/>
    </xf>
    <xf numFmtId="0" fontId="84" fillId="0" borderId="0" xfId="0" applyFont="1" applyAlignment="1">
      <alignment horizontal="center" vertical="center"/>
    </xf>
    <xf numFmtId="0" fontId="106" fillId="0" borderId="0" xfId="0" applyFont="1" applyAlignment="1" applyProtection="1">
      <alignment horizontal="center" vertical="center" wrapText="1"/>
    </xf>
    <xf numFmtId="0" fontId="11" fillId="0" borderId="0" xfId="0" applyFont="1" applyAlignment="1" applyProtection="1">
      <alignment horizontal="center" wrapText="1"/>
    </xf>
    <xf numFmtId="0" fontId="54" fillId="0" borderId="0" xfId="0" applyFont="1" applyAlignment="1">
      <alignment horizontal="center" vertical="center" wrapText="1"/>
    </xf>
    <xf numFmtId="0" fontId="34" fillId="21" borderId="19" xfId="0" applyFont="1" applyFill="1" applyBorder="1" applyAlignment="1">
      <alignment horizontal="left" vertical="center" wrapText="1"/>
    </xf>
    <xf numFmtId="0" fontId="34" fillId="21" borderId="0" xfId="0" applyFont="1" applyFill="1" applyBorder="1" applyAlignment="1">
      <alignment horizontal="left" vertical="center" wrapText="1"/>
    </xf>
    <xf numFmtId="0" fontId="34" fillId="21" borderId="14" xfId="0" applyFont="1" applyFill="1" applyBorder="1" applyAlignment="1">
      <alignment horizontal="left" vertical="center" wrapText="1"/>
    </xf>
    <xf numFmtId="0" fontId="53" fillId="21" borderId="20" xfId="0" applyFont="1" applyFill="1" applyBorder="1" applyAlignment="1">
      <alignment horizontal="left" vertical="center" wrapText="1"/>
    </xf>
    <xf numFmtId="0" fontId="53" fillId="21" borderId="7" xfId="0" applyFont="1" applyFill="1" applyBorder="1" applyAlignment="1">
      <alignment horizontal="left" vertical="center" wrapText="1"/>
    </xf>
    <xf numFmtId="0" fontId="53" fillId="21" borderId="13" xfId="0" applyFont="1" applyFill="1" applyBorder="1" applyAlignment="1">
      <alignment horizontal="left" vertical="center" wrapText="1"/>
    </xf>
    <xf numFmtId="0" fontId="46" fillId="0" borderId="16" xfId="0" applyFont="1" applyBorder="1" applyAlignment="1">
      <alignment horizontal="left" vertical="center" wrapText="1"/>
    </xf>
    <xf numFmtId="0" fontId="46" fillId="0" borderId="11" xfId="0" applyFont="1" applyBorder="1" applyAlignment="1">
      <alignment horizontal="left" vertical="center" wrapText="1"/>
    </xf>
    <xf numFmtId="0" fontId="40" fillId="0" borderId="18" xfId="0" applyFont="1" applyBorder="1" applyAlignment="1">
      <alignment vertical="center" wrapText="1"/>
    </xf>
    <xf numFmtId="0" fontId="40" fillId="0" borderId="22" xfId="0" applyFont="1" applyBorder="1" applyAlignment="1">
      <alignment vertical="center" wrapText="1"/>
    </xf>
    <xf numFmtId="0" fontId="40" fillId="0" borderId="15" xfId="0" applyFont="1" applyBorder="1" applyAlignment="1">
      <alignment vertical="center" wrapText="1"/>
    </xf>
    <xf numFmtId="0" fontId="46" fillId="0" borderId="19" xfId="0" applyFont="1" applyBorder="1" applyAlignment="1">
      <alignment horizontal="center" vertical="center" wrapText="1"/>
    </xf>
    <xf numFmtId="0" fontId="46" fillId="0" borderId="0" xfId="0" applyFont="1" applyAlignment="1">
      <alignment horizontal="center" vertical="center" wrapText="1"/>
    </xf>
    <xf numFmtId="0" fontId="46" fillId="0" borderId="14"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0" xfId="0" applyFont="1" applyAlignment="1">
      <alignment horizontal="center" vertical="center" wrapText="1"/>
    </xf>
    <xf numFmtId="0" fontId="52" fillId="0" borderId="14"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13" xfId="0" applyFont="1" applyBorder="1" applyAlignment="1">
      <alignment horizontal="center" vertical="center" wrapText="1"/>
    </xf>
    <xf numFmtId="0" fontId="34" fillId="0" borderId="0" xfId="0" applyFont="1" applyAlignment="1">
      <alignment vertical="center" wrapText="1"/>
    </xf>
    <xf numFmtId="0" fontId="33" fillId="0" borderId="23"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5" xfId="0" applyFont="1" applyBorder="1" applyAlignment="1">
      <alignment horizontal="center" vertical="center" wrapText="1"/>
    </xf>
    <xf numFmtId="0" fontId="38" fillId="21" borderId="18" xfId="0" applyFont="1" applyFill="1" applyBorder="1" applyAlignment="1">
      <alignment horizontal="center" vertical="center" wrapText="1"/>
    </xf>
    <xf numFmtId="0" fontId="38" fillId="21" borderId="22" xfId="0" applyFont="1" applyFill="1" applyBorder="1" applyAlignment="1">
      <alignment horizontal="center" vertical="center" wrapText="1"/>
    </xf>
    <xf numFmtId="0" fontId="38" fillId="21" borderId="15" xfId="0" applyFont="1" applyFill="1" applyBorder="1" applyAlignment="1">
      <alignment horizontal="center" vertical="center" wrapText="1"/>
    </xf>
    <xf numFmtId="0" fontId="38" fillId="21" borderId="19" xfId="0" applyFont="1" applyFill="1" applyBorder="1" applyAlignment="1">
      <alignment horizontal="center" vertical="center" wrapText="1"/>
    </xf>
    <xf numFmtId="0" fontId="38" fillId="21" borderId="0" xfId="0" applyFont="1" applyFill="1" applyBorder="1" applyAlignment="1">
      <alignment horizontal="center" vertical="center" wrapText="1"/>
    </xf>
    <xf numFmtId="0" fontId="38" fillId="21" borderId="14" xfId="0" applyFont="1" applyFill="1" applyBorder="1" applyAlignment="1">
      <alignment horizontal="center" vertical="center" wrapText="1"/>
    </xf>
    <xf numFmtId="0" fontId="39" fillId="21" borderId="19" xfId="0" applyFont="1" applyFill="1" applyBorder="1" applyAlignment="1">
      <alignment horizontal="left" vertical="center" wrapText="1"/>
    </xf>
    <xf numFmtId="0" fontId="39" fillId="21" borderId="0" xfId="0" applyFont="1" applyFill="1" applyBorder="1" applyAlignment="1">
      <alignment horizontal="left" vertical="center" wrapText="1"/>
    </xf>
    <xf numFmtId="0" fontId="39" fillId="21" borderId="14" xfId="0" applyFont="1" applyFill="1" applyBorder="1" applyAlignment="1">
      <alignment horizontal="left" vertical="center" wrapText="1"/>
    </xf>
    <xf numFmtId="0" fontId="34" fillId="0" borderId="19" xfId="0" applyFont="1" applyBorder="1" applyAlignment="1">
      <alignment vertical="center" wrapText="1"/>
    </xf>
    <xf numFmtId="0" fontId="46" fillId="8" borderId="18" xfId="0" applyFont="1" applyFill="1" applyBorder="1" applyAlignment="1">
      <alignment vertical="center" wrapText="1"/>
    </xf>
    <xf numFmtId="0" fontId="46" fillId="8" borderId="22" xfId="0" applyFont="1" applyFill="1" applyBorder="1" applyAlignment="1">
      <alignment vertical="center" wrapText="1"/>
    </xf>
    <xf numFmtId="0" fontId="46" fillId="8" borderId="15" xfId="0" applyFont="1" applyFill="1" applyBorder="1" applyAlignment="1">
      <alignment vertical="center" wrapText="1"/>
    </xf>
    <xf numFmtId="0" fontId="46" fillId="8" borderId="20" xfId="0" applyFont="1" applyFill="1" applyBorder="1" applyAlignment="1">
      <alignment vertical="center" wrapText="1"/>
    </xf>
    <xf numFmtId="0" fontId="46" fillId="8" borderId="7" xfId="0" applyFont="1" applyFill="1" applyBorder="1" applyAlignment="1">
      <alignment vertical="center" wrapText="1"/>
    </xf>
    <xf numFmtId="0" fontId="46" fillId="8" borderId="13" xfId="0" applyFont="1" applyFill="1" applyBorder="1" applyAlignment="1">
      <alignment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5"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5" xfId="0" applyFont="1" applyBorder="1" applyAlignment="1">
      <alignment horizontal="center" vertical="center" wrapText="1"/>
    </xf>
    <xf numFmtId="0" fontId="47" fillId="0" borderId="19" xfId="0" applyFont="1" applyBorder="1" applyAlignment="1">
      <alignment vertical="center" wrapText="1"/>
    </xf>
    <xf numFmtId="0" fontId="47" fillId="0" borderId="0" xfId="0" applyFont="1" applyBorder="1" applyAlignment="1">
      <alignment vertical="center" wrapText="1"/>
    </xf>
    <xf numFmtId="0" fontId="47" fillId="0" borderId="14" xfId="0" applyFont="1" applyBorder="1" applyAlignment="1">
      <alignment vertical="center" wrapText="1"/>
    </xf>
    <xf numFmtId="0" fontId="47" fillId="0" borderId="0" xfId="0" applyFont="1" applyAlignment="1">
      <alignment vertical="center" wrapText="1"/>
    </xf>
    <xf numFmtId="0" fontId="47" fillId="0" borderId="20" xfId="0" applyFont="1" applyBorder="1" applyAlignment="1">
      <alignment vertical="center" wrapText="1"/>
    </xf>
    <xf numFmtId="0" fontId="47" fillId="0" borderId="7" xfId="0" applyFont="1" applyBorder="1" applyAlignment="1">
      <alignment vertical="center" wrapText="1"/>
    </xf>
    <xf numFmtId="0" fontId="47" fillId="0" borderId="13" xfId="0" applyFont="1" applyBorder="1" applyAlignment="1">
      <alignment vertical="center" wrapText="1"/>
    </xf>
    <xf numFmtId="0" fontId="32" fillId="8" borderId="18" xfId="0" applyFont="1" applyFill="1" applyBorder="1" applyAlignment="1">
      <alignment horizontal="center" vertical="center" wrapText="1"/>
    </xf>
    <xf numFmtId="0" fontId="32" fillId="8" borderId="22" xfId="0" applyFont="1" applyFill="1" applyBorder="1" applyAlignment="1">
      <alignment horizontal="center" vertical="center" wrapText="1"/>
    </xf>
    <xf numFmtId="0" fontId="32" fillId="8" borderId="15" xfId="0" applyFont="1" applyFill="1" applyBorder="1" applyAlignment="1">
      <alignment horizontal="center" vertical="center" wrapText="1"/>
    </xf>
    <xf numFmtId="0" fontId="33" fillId="8" borderId="19" xfId="0" applyFont="1" applyFill="1" applyBorder="1" applyAlignment="1">
      <alignment horizontal="center" vertical="center" wrapText="1"/>
    </xf>
    <xf numFmtId="0" fontId="33" fillId="8" borderId="0" xfId="0" applyFont="1" applyFill="1" applyBorder="1" applyAlignment="1">
      <alignment horizontal="center" vertical="center" wrapText="1"/>
    </xf>
    <xf numFmtId="0" fontId="33" fillId="8" borderId="14" xfId="0" applyFont="1" applyFill="1" applyBorder="1" applyAlignment="1">
      <alignment horizontal="center" vertical="center" wrapText="1"/>
    </xf>
    <xf numFmtId="0" fontId="32" fillId="8" borderId="20" xfId="0" applyFont="1" applyFill="1" applyBorder="1" applyAlignment="1">
      <alignment horizontal="center" vertical="center" wrapText="1"/>
    </xf>
    <xf numFmtId="0" fontId="32" fillId="8" borderId="7" xfId="0" applyFont="1" applyFill="1" applyBorder="1" applyAlignment="1">
      <alignment horizontal="center" vertical="center" wrapText="1"/>
    </xf>
    <xf numFmtId="0" fontId="32" fillId="8" borderId="13" xfId="0" applyFont="1" applyFill="1" applyBorder="1" applyAlignment="1">
      <alignment horizontal="center" vertical="center" wrapText="1"/>
    </xf>
    <xf numFmtId="0" fontId="33" fillId="0" borderId="9" xfId="0" applyFont="1" applyBorder="1" applyAlignment="1">
      <alignment horizontal="center" vertical="center" wrapText="1"/>
    </xf>
    <xf numFmtId="0" fontId="33" fillId="0" borderId="22" xfId="0" applyFont="1" applyBorder="1" applyAlignment="1">
      <alignment horizontal="center" vertical="center" wrapText="1"/>
    </xf>
    <xf numFmtId="0" fontId="33" fillId="0" borderId="15" xfId="0" applyFont="1" applyBorder="1" applyAlignment="1">
      <alignment horizontal="center" vertical="center" wrapText="1"/>
    </xf>
    <xf numFmtId="0" fontId="51" fillId="21" borderId="20" xfId="0" applyFont="1" applyFill="1" applyBorder="1" applyAlignment="1">
      <alignment horizontal="right" vertical="center" wrapText="1"/>
    </xf>
    <xf numFmtId="0" fontId="51" fillId="21" borderId="7" xfId="0" applyFont="1" applyFill="1" applyBorder="1" applyAlignment="1">
      <alignment horizontal="right" vertical="center" wrapText="1"/>
    </xf>
    <xf numFmtId="0" fontId="51" fillId="21" borderId="13" xfId="0" applyFont="1" applyFill="1" applyBorder="1" applyAlignment="1">
      <alignment horizontal="right" vertical="center" wrapText="1"/>
    </xf>
    <xf numFmtId="0" fontId="50" fillId="21" borderId="18" xfId="0" applyFont="1" applyFill="1" applyBorder="1" applyAlignment="1">
      <alignment horizontal="center" vertical="center" wrapText="1"/>
    </xf>
    <xf numFmtId="0" fontId="50" fillId="21" borderId="22" xfId="0" applyFont="1" applyFill="1" applyBorder="1" applyAlignment="1">
      <alignment horizontal="center" vertical="center" wrapText="1"/>
    </xf>
    <xf numFmtId="0" fontId="50" fillId="21" borderId="15" xfId="0" applyFont="1" applyFill="1" applyBorder="1" applyAlignment="1">
      <alignment horizontal="center" vertical="center" wrapText="1"/>
    </xf>
    <xf numFmtId="0" fontId="33" fillId="21" borderId="20" xfId="0" applyFont="1" applyFill="1" applyBorder="1" applyAlignment="1">
      <alignment horizontal="center" vertical="center" wrapText="1"/>
    </xf>
    <xf numFmtId="0" fontId="33" fillId="21" borderId="7" xfId="0" applyFont="1" applyFill="1" applyBorder="1" applyAlignment="1">
      <alignment horizontal="center" vertical="center" wrapText="1"/>
    </xf>
    <xf numFmtId="0" fontId="33" fillId="21" borderId="13" xfId="0" applyFont="1" applyFill="1" applyBorder="1" applyAlignment="1">
      <alignment horizontal="center" vertical="center" wrapText="1"/>
    </xf>
    <xf numFmtId="0" fontId="33" fillId="21" borderId="18" xfId="0" applyFont="1" applyFill="1" applyBorder="1" applyAlignment="1">
      <alignment vertical="center" wrapText="1"/>
    </xf>
    <xf numFmtId="0" fontId="33" fillId="21" borderId="22" xfId="0" applyFont="1" applyFill="1" applyBorder="1" applyAlignment="1">
      <alignment vertical="center" wrapText="1"/>
    </xf>
    <xf numFmtId="0" fontId="33" fillId="21" borderId="15" xfId="0" applyFont="1" applyFill="1" applyBorder="1" applyAlignment="1">
      <alignment vertical="center" wrapText="1"/>
    </xf>
    <xf numFmtId="0" fontId="33" fillId="21" borderId="19" xfId="0" applyFont="1" applyFill="1" applyBorder="1" applyAlignment="1">
      <alignment horizontal="center" vertical="center" wrapText="1"/>
    </xf>
    <xf numFmtId="0" fontId="33" fillId="21" borderId="0" xfId="0" applyFont="1" applyFill="1" applyBorder="1" applyAlignment="1">
      <alignment horizontal="center" vertical="center" wrapText="1"/>
    </xf>
    <xf numFmtId="0" fontId="33" fillId="21" borderId="14" xfId="0" applyFont="1" applyFill="1" applyBorder="1" applyAlignment="1">
      <alignment horizontal="center" vertical="center" wrapText="1"/>
    </xf>
    <xf numFmtId="0" fontId="50" fillId="22" borderId="18" xfId="0" applyFont="1" applyFill="1" applyBorder="1" applyAlignment="1">
      <alignment horizontal="center" vertical="center" wrapText="1"/>
    </xf>
    <xf numFmtId="0" fontId="50" fillId="22" borderId="22" xfId="0" applyFont="1" applyFill="1" applyBorder="1" applyAlignment="1">
      <alignment horizontal="center" vertical="center" wrapText="1"/>
    </xf>
    <xf numFmtId="0" fontId="50" fillId="22" borderId="15" xfId="0" applyFont="1" applyFill="1" applyBorder="1" applyAlignment="1">
      <alignment horizontal="center" vertical="center" wrapText="1"/>
    </xf>
    <xf numFmtId="0" fontId="33" fillId="22" borderId="19" xfId="0" applyFont="1" applyFill="1" applyBorder="1" applyAlignment="1">
      <alignment horizontal="center" vertical="center" wrapText="1"/>
    </xf>
    <xf numFmtId="0" fontId="33" fillId="22" borderId="0" xfId="0" applyFont="1" applyFill="1" applyBorder="1" applyAlignment="1">
      <alignment horizontal="center" vertical="center" wrapText="1"/>
    </xf>
    <xf numFmtId="0" fontId="33" fillId="22" borderId="14" xfId="0" applyFont="1" applyFill="1" applyBorder="1" applyAlignment="1">
      <alignment horizontal="center" vertical="center" wrapText="1"/>
    </xf>
    <xf numFmtId="0" fontId="51" fillId="22" borderId="20" xfId="0" applyFont="1" applyFill="1" applyBorder="1" applyAlignment="1">
      <alignment horizontal="right" vertical="center" wrapText="1"/>
    </xf>
    <xf numFmtId="0" fontId="51" fillId="22" borderId="7" xfId="0" applyFont="1" applyFill="1" applyBorder="1" applyAlignment="1">
      <alignment horizontal="right" vertical="center" wrapText="1"/>
    </xf>
    <xf numFmtId="0" fontId="51" fillId="22" borderId="13" xfId="0" applyFont="1" applyFill="1" applyBorder="1" applyAlignment="1">
      <alignment horizontal="right" vertical="center" wrapText="1"/>
    </xf>
    <xf numFmtId="0" fontId="33" fillId="22" borderId="18" xfId="0" applyFont="1" applyFill="1" applyBorder="1" applyAlignment="1">
      <alignment vertical="center" wrapText="1"/>
    </xf>
    <xf numFmtId="0" fontId="33" fillId="22" borderId="22" xfId="0" applyFont="1" applyFill="1" applyBorder="1" applyAlignment="1">
      <alignment vertical="center" wrapText="1"/>
    </xf>
    <xf numFmtId="0" fontId="33" fillId="22" borderId="15" xfId="0" applyFont="1" applyFill="1" applyBorder="1" applyAlignment="1">
      <alignment vertical="center" wrapText="1"/>
    </xf>
    <xf numFmtId="0" fontId="32" fillId="23" borderId="18" xfId="0" applyFont="1" applyFill="1" applyBorder="1" applyAlignment="1">
      <alignment horizontal="center" vertical="center" wrapText="1"/>
    </xf>
    <xf numFmtId="0" fontId="32" fillId="23" borderId="22" xfId="0" applyFont="1" applyFill="1" applyBorder="1" applyAlignment="1">
      <alignment horizontal="center" vertical="center" wrapText="1"/>
    </xf>
    <xf numFmtId="0" fontId="32" fillId="23" borderId="15" xfId="0" applyFont="1" applyFill="1" applyBorder="1" applyAlignment="1">
      <alignment horizontal="center" vertical="center" wrapText="1"/>
    </xf>
    <xf numFmtId="0" fontId="33" fillId="23" borderId="19" xfId="0" applyFont="1" applyFill="1" applyBorder="1" applyAlignment="1">
      <alignment horizontal="center" vertical="center" wrapText="1"/>
    </xf>
    <xf numFmtId="0" fontId="33" fillId="23" borderId="0" xfId="0" applyFont="1" applyFill="1" applyBorder="1" applyAlignment="1">
      <alignment horizontal="center" vertical="center" wrapText="1"/>
    </xf>
    <xf numFmtId="0" fontId="33" fillId="23" borderId="14" xfId="0" applyFont="1" applyFill="1" applyBorder="1" applyAlignment="1">
      <alignment horizontal="center" vertical="center" wrapText="1"/>
    </xf>
    <xf numFmtId="0" fontId="32" fillId="23" borderId="20" xfId="0" applyFont="1" applyFill="1" applyBorder="1" applyAlignment="1">
      <alignment horizontal="center" vertical="center" wrapText="1"/>
    </xf>
    <xf numFmtId="0" fontId="32" fillId="23" borderId="7" xfId="0" applyFont="1" applyFill="1" applyBorder="1" applyAlignment="1">
      <alignment horizontal="center" vertical="center" wrapText="1"/>
    </xf>
    <xf numFmtId="0" fontId="32" fillId="23" borderId="13" xfId="0" applyFont="1" applyFill="1" applyBorder="1" applyAlignment="1">
      <alignment horizontal="center" vertical="center" wrapText="1"/>
    </xf>
    <xf numFmtId="0" fontId="33" fillId="0" borderId="10" xfId="0" applyFont="1" applyBorder="1" applyAlignment="1">
      <alignment horizontal="center" vertical="center" wrapText="1"/>
    </xf>
    <xf numFmtId="0" fontId="33" fillId="0" borderId="5" xfId="0" applyFont="1" applyBorder="1" applyAlignment="1">
      <alignment horizontal="center" vertical="center" wrapText="1"/>
    </xf>
    <xf numFmtId="0" fontId="38" fillId="0" borderId="18" xfId="0" applyFont="1" applyBorder="1" applyAlignment="1">
      <alignment vertical="center" wrapText="1"/>
    </xf>
    <xf numFmtId="0" fontId="38" fillId="0" borderId="22" xfId="0" applyFont="1" applyBorder="1" applyAlignment="1">
      <alignment vertical="center" wrapText="1"/>
    </xf>
    <xf numFmtId="0" fontId="38" fillId="0" borderId="15" xfId="0" applyFont="1" applyBorder="1" applyAlignment="1">
      <alignment vertical="center" wrapText="1"/>
    </xf>
    <xf numFmtId="0" fontId="22" fillId="0" borderId="18"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5" xfId="0" applyFont="1" applyBorder="1" applyAlignment="1">
      <alignment horizontal="center" vertical="center" wrapText="1"/>
    </xf>
    <xf numFmtId="0" fontId="38" fillId="0" borderId="19" xfId="0" applyFont="1" applyBorder="1" applyAlignment="1">
      <alignment vertical="center" wrapText="1"/>
    </xf>
    <xf numFmtId="0" fontId="38" fillId="0" borderId="0" xfId="0" applyFont="1" applyAlignment="1">
      <alignment vertical="center" wrapText="1"/>
    </xf>
    <xf numFmtId="0" fontId="38" fillId="0" borderId="14" xfId="0" applyFont="1" applyBorder="1" applyAlignment="1">
      <alignment vertical="center" wrapText="1"/>
    </xf>
    <xf numFmtId="0" fontId="46" fillId="23" borderId="18" xfId="0" applyFont="1" applyFill="1" applyBorder="1" applyAlignment="1">
      <alignment horizontal="left" vertical="center" wrapText="1"/>
    </xf>
    <xf numFmtId="0" fontId="46" fillId="23" borderId="22" xfId="0" applyFont="1" applyFill="1" applyBorder="1" applyAlignment="1">
      <alignment horizontal="left" vertical="center" wrapText="1"/>
    </xf>
    <xf numFmtId="0" fontId="46" fillId="23" borderId="15" xfId="0" applyFont="1" applyFill="1" applyBorder="1" applyAlignment="1">
      <alignment horizontal="left" vertical="center" wrapText="1"/>
    </xf>
    <xf numFmtId="0" fontId="56" fillId="23" borderId="19" xfId="0" applyFont="1" applyFill="1" applyBorder="1" applyAlignment="1">
      <alignment horizontal="left" vertical="center" wrapText="1"/>
    </xf>
    <xf numFmtId="0" fontId="56" fillId="23" borderId="0" xfId="0" applyFont="1" applyFill="1" applyBorder="1" applyAlignment="1">
      <alignment horizontal="left" vertical="center" wrapText="1"/>
    </xf>
    <xf numFmtId="0" fontId="56" fillId="23" borderId="14" xfId="0" applyFont="1" applyFill="1" applyBorder="1" applyAlignment="1">
      <alignment horizontal="left" vertical="center" wrapText="1"/>
    </xf>
    <xf numFmtId="0" fontId="56" fillId="23" borderId="19" xfId="0" applyFont="1" applyFill="1" applyBorder="1" applyAlignment="1">
      <alignment vertical="center" wrapText="1"/>
    </xf>
    <xf numFmtId="0" fontId="56" fillId="23" borderId="0" xfId="0" applyFont="1" applyFill="1" applyBorder="1" applyAlignment="1">
      <alignment vertical="center" wrapText="1"/>
    </xf>
    <xf numFmtId="0" fontId="56" fillId="23" borderId="14" xfId="0" applyFont="1" applyFill="1" applyBorder="1" applyAlignment="1">
      <alignment vertical="center" wrapText="1"/>
    </xf>
    <xf numFmtId="0" fontId="46" fillId="23" borderId="20" xfId="0" applyFont="1" applyFill="1" applyBorder="1" applyAlignment="1">
      <alignment horizontal="center" vertical="center" wrapText="1"/>
    </xf>
    <xf numFmtId="0" fontId="46" fillId="23" borderId="7" xfId="0" applyFont="1" applyFill="1" applyBorder="1" applyAlignment="1">
      <alignment horizontal="center" vertical="center" wrapText="1"/>
    </xf>
    <xf numFmtId="0" fontId="46" fillId="23" borderId="13" xfId="0" applyFont="1" applyFill="1" applyBorder="1" applyAlignment="1">
      <alignment horizontal="center" vertical="center" wrapText="1"/>
    </xf>
    <xf numFmtId="0" fontId="22" fillId="24" borderId="9" xfId="0" applyFont="1" applyFill="1" applyBorder="1" applyAlignment="1">
      <alignment vertical="center" wrapText="1"/>
    </xf>
    <xf numFmtId="0" fontId="22" fillId="24" borderId="10" xfId="0" applyFont="1" applyFill="1" applyBorder="1" applyAlignment="1">
      <alignment vertical="center" wrapText="1"/>
    </xf>
    <xf numFmtId="0" fontId="22" fillId="24" borderId="5" xfId="0" applyFont="1" applyFill="1" applyBorder="1" applyAlignment="1">
      <alignment vertical="center" wrapText="1"/>
    </xf>
    <xf numFmtId="0" fontId="46" fillId="0" borderId="18" xfId="0" applyFont="1" applyBorder="1" applyAlignment="1">
      <alignment horizontal="left" vertical="center" wrapText="1"/>
    </xf>
    <xf numFmtId="0" fontId="46" fillId="0" borderId="22" xfId="0" applyFont="1" applyBorder="1" applyAlignment="1">
      <alignment horizontal="left" vertical="center" wrapText="1"/>
    </xf>
    <xf numFmtId="0" fontId="46" fillId="0" borderId="15" xfId="0" applyFont="1" applyBorder="1" applyAlignment="1">
      <alignment horizontal="left" vertical="center" wrapText="1"/>
    </xf>
    <xf numFmtId="0" fontId="46" fillId="0" borderId="19" xfId="0" applyFont="1" applyBorder="1" applyAlignment="1">
      <alignment horizontal="left" vertical="center" wrapText="1"/>
    </xf>
    <xf numFmtId="0" fontId="46" fillId="0" borderId="0" xfId="0" applyFont="1" applyBorder="1" applyAlignment="1">
      <alignment horizontal="left" vertical="center" wrapText="1"/>
    </xf>
    <xf numFmtId="0" fontId="46" fillId="0" borderId="14" xfId="0" applyFont="1" applyBorder="1" applyAlignment="1">
      <alignment horizontal="left" vertical="center" wrapText="1"/>
    </xf>
    <xf numFmtId="0" fontId="43" fillId="0" borderId="20" xfId="0" applyFont="1" applyBorder="1" applyAlignment="1">
      <alignment horizontal="left" vertical="center" wrapText="1"/>
    </xf>
    <xf numFmtId="0" fontId="43" fillId="0" borderId="7" xfId="0" applyFont="1" applyBorder="1" applyAlignment="1">
      <alignment horizontal="left" vertical="center" wrapText="1"/>
    </xf>
    <xf numFmtId="0" fontId="43" fillId="0" borderId="13" xfId="0" applyFont="1" applyBorder="1" applyAlignment="1">
      <alignment horizontal="left" vertical="center" wrapText="1"/>
    </xf>
    <xf numFmtId="0" fontId="46" fillId="0" borderId="9" xfId="0" applyFont="1" applyBorder="1" applyAlignment="1">
      <alignment horizontal="center" vertical="center" wrapText="1"/>
    </xf>
    <xf numFmtId="0" fontId="46" fillId="0" borderId="10" xfId="0" applyFont="1" applyBorder="1" applyAlignment="1">
      <alignment horizontal="center" vertical="center" wrapText="1"/>
    </xf>
    <xf numFmtId="0" fontId="46" fillId="0" borderId="5" xfId="0" applyFont="1" applyBorder="1" applyAlignment="1">
      <alignment horizontal="center" vertical="center" wrapText="1"/>
    </xf>
    <xf numFmtId="0" fontId="33" fillId="25" borderId="19" xfId="0" applyFont="1" applyFill="1" applyBorder="1" applyAlignment="1">
      <alignment horizontal="center" vertical="center" wrapText="1"/>
    </xf>
    <xf numFmtId="0" fontId="33" fillId="25" borderId="14" xfId="0" applyFont="1" applyFill="1" applyBorder="1" applyAlignment="1">
      <alignment horizontal="center" vertical="center" wrapText="1"/>
    </xf>
    <xf numFmtId="0" fontId="51" fillId="25" borderId="20" xfId="0" applyFont="1" applyFill="1" applyBorder="1" applyAlignment="1">
      <alignment horizontal="right" vertical="center" wrapText="1"/>
    </xf>
    <xf numFmtId="0" fontId="51" fillId="25" borderId="13" xfId="0" applyFont="1" applyFill="1" applyBorder="1" applyAlignment="1">
      <alignment horizontal="right" vertical="center" wrapText="1"/>
    </xf>
    <xf numFmtId="0" fontId="33" fillId="25" borderId="18" xfId="0" applyFont="1" applyFill="1" applyBorder="1" applyAlignment="1">
      <alignment vertical="center" wrapText="1"/>
    </xf>
    <xf numFmtId="0" fontId="33" fillId="25" borderId="15" xfId="0" applyFont="1" applyFill="1" applyBorder="1" applyAlignment="1">
      <alignment vertical="center" wrapText="1"/>
    </xf>
    <xf numFmtId="0" fontId="32" fillId="26" borderId="18" xfId="0" applyFont="1" applyFill="1" applyBorder="1" applyAlignment="1">
      <alignment horizontal="center" vertical="center" wrapText="1"/>
    </xf>
    <xf numFmtId="0" fontId="32" fillId="26" borderId="15" xfId="0" applyFont="1" applyFill="1" applyBorder="1" applyAlignment="1">
      <alignment horizontal="center" vertical="center" wrapText="1"/>
    </xf>
    <xf numFmtId="0" fontId="33" fillId="26" borderId="19"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2" fillId="26" borderId="20" xfId="0" applyFont="1" applyFill="1" applyBorder="1" applyAlignment="1">
      <alignment horizontal="center" vertical="center" wrapText="1"/>
    </xf>
    <xf numFmtId="0" fontId="32" fillId="26" borderId="13" xfId="0" applyFont="1" applyFill="1" applyBorder="1" applyAlignment="1">
      <alignment horizontal="center" vertical="center" wrapText="1"/>
    </xf>
    <xf numFmtId="0" fontId="50" fillId="25" borderId="18" xfId="0" applyFont="1" applyFill="1" applyBorder="1" applyAlignment="1">
      <alignment horizontal="center" vertical="center" wrapText="1"/>
    </xf>
    <xf numFmtId="0" fontId="50" fillId="25" borderId="15" xfId="0" applyFont="1" applyFill="1" applyBorder="1" applyAlignment="1">
      <alignment horizontal="center" vertical="center" wrapText="1"/>
    </xf>
    <xf numFmtId="0" fontId="51" fillId="28" borderId="20" xfId="0" applyFont="1" applyFill="1" applyBorder="1" applyAlignment="1">
      <alignment horizontal="right" vertical="center" wrapText="1"/>
    </xf>
    <xf numFmtId="0" fontId="51" fillId="28" borderId="13" xfId="0" applyFont="1" applyFill="1" applyBorder="1" applyAlignment="1">
      <alignment horizontal="right" vertical="center" wrapText="1"/>
    </xf>
    <xf numFmtId="0" fontId="33" fillId="28" borderId="18" xfId="0" applyFont="1" applyFill="1" applyBorder="1" applyAlignment="1">
      <alignment vertical="center" wrapText="1"/>
    </xf>
    <xf numFmtId="0" fontId="33" fillId="28" borderId="15" xfId="0" applyFont="1" applyFill="1" applyBorder="1" applyAlignment="1">
      <alignment vertical="center" wrapText="1"/>
    </xf>
    <xf numFmtId="0" fontId="33" fillId="28" borderId="19" xfId="0" applyFont="1" applyFill="1" applyBorder="1" applyAlignment="1">
      <alignment horizontal="center" vertical="center" wrapText="1"/>
    </xf>
    <xf numFmtId="0" fontId="33" fillId="28" borderId="14" xfId="0" applyFont="1" applyFill="1" applyBorder="1" applyAlignment="1">
      <alignment horizontal="center" vertical="center" wrapText="1"/>
    </xf>
    <xf numFmtId="0" fontId="57" fillId="0" borderId="0" xfId="0" applyFont="1" applyAlignment="1">
      <alignment horizontal="center" vertical="center"/>
    </xf>
    <xf numFmtId="0" fontId="50" fillId="28" borderId="18" xfId="0" applyFont="1" applyFill="1" applyBorder="1" applyAlignment="1">
      <alignment horizontal="center" vertical="center" wrapText="1"/>
    </xf>
    <xf numFmtId="0" fontId="50" fillId="28" borderId="15" xfId="0" applyFont="1" applyFill="1" applyBorder="1" applyAlignment="1">
      <alignment horizontal="center" vertical="center" wrapText="1"/>
    </xf>
    <xf numFmtId="0" fontId="32" fillId="16" borderId="18" xfId="0" applyFont="1" applyFill="1" applyBorder="1" applyAlignment="1">
      <alignment horizontal="center" vertical="center" wrapText="1"/>
    </xf>
    <xf numFmtId="0" fontId="32" fillId="16" borderId="15" xfId="0" applyFont="1" applyFill="1" applyBorder="1" applyAlignment="1">
      <alignment horizontal="center" vertical="center" wrapText="1"/>
    </xf>
    <xf numFmtId="0" fontId="33" fillId="16" borderId="19" xfId="0" applyFont="1" applyFill="1" applyBorder="1" applyAlignment="1">
      <alignment horizontal="center" vertical="center" wrapText="1"/>
    </xf>
    <xf numFmtId="0" fontId="33" fillId="16" borderId="14" xfId="0" applyFont="1" applyFill="1" applyBorder="1" applyAlignment="1">
      <alignment horizontal="center" vertical="center" wrapText="1"/>
    </xf>
    <xf numFmtId="0" fontId="32" fillId="16" borderId="20" xfId="0" applyFont="1" applyFill="1" applyBorder="1" applyAlignment="1">
      <alignment horizontal="center" vertical="center" wrapText="1"/>
    </xf>
    <xf numFmtId="0" fontId="32" fillId="16" borderId="13"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15"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3" xfId="0" applyFont="1" applyBorder="1" applyAlignment="1">
      <alignment horizontal="center" vertical="center" wrapText="1"/>
    </xf>
    <xf numFmtId="0" fontId="22" fillId="13" borderId="27" xfId="12" applyFont="1" applyFill="1" applyBorder="1" applyAlignment="1">
      <alignment horizontal="center" vertical="center" wrapText="1"/>
    </xf>
    <xf numFmtId="0" fontId="22" fillId="13" borderId="26" xfId="12" applyFont="1" applyFill="1" applyBorder="1" applyAlignment="1">
      <alignment horizontal="center" vertical="center" wrapText="1"/>
    </xf>
    <xf numFmtId="0" fontId="22" fillId="13" borderId="27" xfId="12" applyFont="1" applyFill="1" applyBorder="1" applyAlignment="1" applyProtection="1">
      <alignment horizontal="center" vertical="center" wrapText="1"/>
      <protection locked="0"/>
    </xf>
    <xf numFmtId="0" fontId="22" fillId="13" borderId="30" xfId="12" applyFont="1" applyFill="1" applyBorder="1" applyAlignment="1" applyProtection="1">
      <alignment horizontal="center" vertical="center" wrapText="1"/>
      <protection locked="0"/>
    </xf>
    <xf numFmtId="0" fontId="22" fillId="13" borderId="26" xfId="12" applyFont="1" applyFill="1" applyBorder="1" applyAlignment="1" applyProtection="1">
      <alignment horizontal="center" vertical="center" wrapText="1"/>
      <protection locked="0"/>
    </xf>
    <xf numFmtId="0" fontId="22" fillId="13" borderId="27" xfId="12" applyFont="1" applyFill="1" applyBorder="1" applyAlignment="1">
      <alignment horizontal="center" wrapText="1"/>
    </xf>
    <xf numFmtId="0" fontId="22" fillId="13" borderId="30" xfId="12" applyFont="1" applyFill="1" applyBorder="1" applyAlignment="1">
      <alignment horizontal="center" wrapText="1"/>
    </xf>
    <xf numFmtId="0" fontId="22" fillId="13" borderId="26" xfId="12" applyFont="1" applyFill="1" applyBorder="1" applyAlignment="1">
      <alignment horizontal="center" wrapText="1"/>
    </xf>
    <xf numFmtId="0" fontId="22" fillId="0" borderId="9" xfId="12" applyFont="1" applyBorder="1" applyAlignment="1" applyProtection="1">
      <alignment horizontal="center" vertical="center"/>
      <protection locked="0"/>
    </xf>
    <xf numFmtId="0" fontId="22" fillId="0" borderId="10" xfId="12" applyFont="1" applyBorder="1" applyAlignment="1" applyProtection="1">
      <alignment horizontal="center" vertical="center"/>
      <protection locked="0"/>
    </xf>
    <xf numFmtId="0" fontId="22" fillId="0" borderId="5" xfId="12" applyFont="1" applyBorder="1" applyAlignment="1" applyProtection="1">
      <alignment horizontal="center" vertical="center"/>
      <protection locked="0"/>
    </xf>
    <xf numFmtId="0" fontId="4" fillId="13" borderId="27" xfId="12" applyFill="1" applyBorder="1" applyAlignment="1">
      <alignment horizontal="center" vertical="center"/>
    </xf>
    <xf numFmtId="0" fontId="4" fillId="13" borderId="37" xfId="12" applyFill="1" applyBorder="1" applyAlignment="1">
      <alignment horizontal="center" vertical="center"/>
    </xf>
    <xf numFmtId="9" fontId="47" fillId="7" borderId="31" xfId="12" applyNumberFormat="1" applyFont="1" applyFill="1" applyBorder="1" applyAlignment="1" applyProtection="1">
      <alignment horizontal="center" vertical="center"/>
      <protection locked="0"/>
    </xf>
    <xf numFmtId="0" fontId="0" fillId="0" borderId="58" xfId="0" applyBorder="1" applyAlignment="1">
      <alignment horizontal="center" vertical="center"/>
    </xf>
    <xf numFmtId="0" fontId="17" fillId="0" borderId="28" xfId="12" applyFont="1" applyFill="1" applyBorder="1" applyAlignment="1" applyProtection="1">
      <alignment horizontal="left" vertical="top" wrapText="1"/>
      <protection locked="0"/>
    </xf>
    <xf numFmtId="0" fontId="17" fillId="0" borderId="28" xfId="12" applyFont="1" applyFill="1" applyBorder="1" applyAlignment="1" applyProtection="1">
      <alignment horizontal="left" vertical="top"/>
      <protection locked="0"/>
    </xf>
    <xf numFmtId="0" fontId="69" fillId="7" borderId="36" xfId="12" applyFont="1" applyFill="1" applyBorder="1" applyAlignment="1">
      <alignment horizontal="left" vertical="center" wrapText="1"/>
    </xf>
    <xf numFmtId="0" fontId="67" fillId="7" borderId="28" xfId="12" applyFont="1" applyFill="1" applyBorder="1" applyAlignment="1">
      <alignment horizontal="left" vertical="center" wrapText="1"/>
    </xf>
    <xf numFmtId="0" fontId="41" fillId="37" borderId="9" xfId="12" applyFont="1" applyFill="1" applyBorder="1" applyAlignment="1">
      <alignment horizontal="center" vertical="center" wrapText="1"/>
    </xf>
    <xf numFmtId="0" fontId="41" fillId="37" borderId="10" xfId="12" applyFont="1" applyFill="1" applyBorder="1" applyAlignment="1">
      <alignment horizontal="center" vertical="center" wrapText="1"/>
    </xf>
    <xf numFmtId="0" fontId="41" fillId="37" borderId="22" xfId="12" applyFont="1" applyFill="1" applyBorder="1" applyAlignment="1">
      <alignment horizontal="center" vertical="center" wrapText="1"/>
    </xf>
    <xf numFmtId="0" fontId="41" fillId="37" borderId="15" xfId="12" applyFont="1" applyFill="1" applyBorder="1" applyAlignment="1">
      <alignment horizontal="center" vertical="center" wrapText="1"/>
    </xf>
    <xf numFmtId="0" fontId="40" fillId="29" borderId="10" xfId="12" applyFont="1" applyFill="1" applyBorder="1" applyAlignment="1">
      <alignment horizontal="left" vertical="center" wrapText="1"/>
    </xf>
    <xf numFmtId="0" fontId="40" fillId="29" borderId="48" xfId="12" applyFont="1" applyFill="1" applyBorder="1" applyAlignment="1">
      <alignment horizontal="left" vertical="center" wrapText="1"/>
    </xf>
    <xf numFmtId="0" fontId="4" fillId="0" borderId="19" xfId="12" applyBorder="1" applyAlignment="1">
      <alignment horizontal="right"/>
    </xf>
    <xf numFmtId="0" fontId="41" fillId="10" borderId="9" xfId="12" applyFont="1" applyFill="1" applyBorder="1" applyAlignment="1">
      <alignment horizontal="center" vertical="center"/>
    </xf>
    <xf numFmtId="0" fontId="41" fillId="10" borderId="10" xfId="12" applyFont="1" applyFill="1" applyBorder="1" applyAlignment="1">
      <alignment horizontal="center" vertical="center"/>
    </xf>
    <xf numFmtId="0" fontId="41" fillId="10" borderId="5" xfId="12" applyFont="1" applyFill="1" applyBorder="1" applyAlignment="1">
      <alignment horizontal="center" vertical="center"/>
    </xf>
    <xf numFmtId="0" fontId="70" fillId="10" borderId="51" xfId="12" applyFont="1" applyFill="1" applyBorder="1" applyAlignment="1">
      <alignment horizontal="center" vertical="center" wrapText="1"/>
    </xf>
    <xf numFmtId="0" fontId="66" fillId="10" borderId="30" xfId="12" applyFont="1" applyFill="1" applyBorder="1" applyAlignment="1">
      <alignment horizontal="center" vertical="center" wrapText="1"/>
    </xf>
    <xf numFmtId="0" fontId="66" fillId="10" borderId="37" xfId="12" applyFont="1" applyFill="1" applyBorder="1" applyAlignment="1">
      <alignment horizontal="center" vertical="center" wrapText="1"/>
    </xf>
    <xf numFmtId="0" fontId="70" fillId="10" borderId="30" xfId="12" applyFont="1" applyFill="1" applyBorder="1" applyAlignment="1">
      <alignment horizontal="center" vertical="center" wrapText="1"/>
    </xf>
    <xf numFmtId="0" fontId="70" fillId="10" borderId="37" xfId="12" applyFont="1" applyFill="1" applyBorder="1" applyAlignment="1">
      <alignment horizontal="center" vertical="center" wrapText="1"/>
    </xf>
    <xf numFmtId="0" fontId="70" fillId="13" borderId="51" xfId="12" applyFont="1" applyFill="1" applyBorder="1" applyAlignment="1">
      <alignment horizontal="center" vertical="center" wrapText="1"/>
    </xf>
    <xf numFmtId="0" fontId="70" fillId="13" borderId="30" xfId="12" applyFont="1" applyFill="1" applyBorder="1" applyAlignment="1">
      <alignment horizontal="center" vertical="center" wrapText="1"/>
    </xf>
    <xf numFmtId="0" fontId="70" fillId="13" borderId="37" xfId="12" applyFont="1" applyFill="1" applyBorder="1" applyAlignment="1">
      <alignment horizontal="center" vertical="center" wrapText="1"/>
    </xf>
    <xf numFmtId="9" fontId="47" fillId="13" borderId="31" xfId="12" applyNumberFormat="1" applyFont="1" applyFill="1" applyBorder="1" applyAlignment="1">
      <alignment horizontal="center" vertical="center"/>
    </xf>
    <xf numFmtId="9" fontId="47" fillId="13" borderId="47" xfId="12" applyNumberFormat="1" applyFont="1" applyFill="1" applyBorder="1" applyAlignment="1">
      <alignment horizontal="center" vertical="center"/>
    </xf>
    <xf numFmtId="0" fontId="46" fillId="0" borderId="31" xfId="12" applyFont="1" applyBorder="1" applyAlignment="1" applyProtection="1">
      <alignment horizontal="center" vertical="center"/>
      <protection locked="0"/>
    </xf>
    <xf numFmtId="0" fontId="46" fillId="0" borderId="47" xfId="12" applyFont="1" applyBorder="1" applyAlignment="1" applyProtection="1">
      <alignment horizontal="center" vertical="center"/>
      <protection locked="0"/>
    </xf>
    <xf numFmtId="0" fontId="46" fillId="0" borderId="52" xfId="12" applyFont="1" applyBorder="1" applyAlignment="1" applyProtection="1">
      <alignment horizontal="center" vertical="center"/>
      <protection locked="0"/>
    </xf>
    <xf numFmtId="0" fontId="46" fillId="0" borderId="53" xfId="12" applyFont="1" applyBorder="1" applyAlignment="1" applyProtection="1">
      <alignment horizontal="center" vertical="center"/>
      <protection locked="0"/>
    </xf>
    <xf numFmtId="0" fontId="78" fillId="10" borderId="51" xfId="12" applyFont="1" applyFill="1" applyBorder="1" applyAlignment="1">
      <alignment horizontal="center" vertical="center" wrapText="1"/>
    </xf>
    <xf numFmtId="0" fontId="76" fillId="10" borderId="30" xfId="12" applyFont="1" applyFill="1" applyBorder="1" applyAlignment="1">
      <alignment horizontal="center" vertical="center" wrapText="1"/>
    </xf>
    <xf numFmtId="0" fontId="76" fillId="10" borderId="37" xfId="12" applyFont="1" applyFill="1" applyBorder="1" applyAlignment="1">
      <alignment horizontal="center" vertical="center" wrapText="1"/>
    </xf>
    <xf numFmtId="0" fontId="22" fillId="31" borderId="27" xfId="12" applyFont="1" applyFill="1" applyBorder="1" applyAlignment="1">
      <alignment horizontal="center" vertical="center" wrapText="1"/>
    </xf>
    <xf numFmtId="0" fontId="22" fillId="31" borderId="26" xfId="12" applyFont="1" applyFill="1" applyBorder="1" applyAlignment="1">
      <alignment horizontal="center" vertical="center" wrapText="1"/>
    </xf>
    <xf numFmtId="0" fontId="22" fillId="31" borderId="27" xfId="12" applyFont="1" applyFill="1" applyBorder="1" applyAlignment="1" applyProtection="1">
      <alignment horizontal="center" vertical="center" wrapText="1"/>
      <protection locked="0"/>
    </xf>
    <xf numFmtId="0" fontId="22" fillId="31" borderId="30" xfId="12" applyFont="1" applyFill="1" applyBorder="1" applyAlignment="1" applyProtection="1">
      <alignment horizontal="center" vertical="center" wrapText="1"/>
      <protection locked="0"/>
    </xf>
    <xf numFmtId="0" fontId="22" fillId="31" borderId="26" xfId="12" applyFont="1" applyFill="1" applyBorder="1" applyAlignment="1" applyProtection="1">
      <alignment horizontal="center" vertical="center" wrapText="1"/>
      <protection locked="0"/>
    </xf>
    <xf numFmtId="0" fontId="22" fillId="31" borderId="30" xfId="12" applyFont="1" applyFill="1" applyBorder="1" applyAlignment="1">
      <alignment horizontal="center" vertical="center" wrapText="1"/>
    </xf>
    <xf numFmtId="0" fontId="75" fillId="10" borderId="9" xfId="12" applyFont="1" applyFill="1" applyBorder="1" applyAlignment="1">
      <alignment horizontal="center" vertical="center"/>
    </xf>
    <xf numFmtId="0" fontId="75" fillId="10" borderId="10" xfId="12" applyFont="1" applyFill="1" applyBorder="1" applyAlignment="1">
      <alignment horizontal="center" vertical="center"/>
    </xf>
    <xf numFmtId="0" fontId="75" fillId="10" borderId="5" xfId="12" applyFont="1" applyFill="1" applyBorder="1" applyAlignment="1">
      <alignment horizontal="center" vertical="center"/>
    </xf>
    <xf numFmtId="0" fontId="4" fillId="31" borderId="54" xfId="12" applyFill="1" applyBorder="1" applyAlignment="1">
      <alignment horizontal="center" vertical="center"/>
    </xf>
    <xf numFmtId="0" fontId="4" fillId="31" borderId="55" xfId="12" applyFill="1" applyBorder="1" applyAlignment="1">
      <alignment horizontal="center" vertical="center"/>
    </xf>
    <xf numFmtId="0" fontId="78" fillId="10" borderId="30" xfId="12" applyFont="1" applyFill="1" applyBorder="1" applyAlignment="1">
      <alignment horizontal="center" vertical="center" wrapText="1"/>
    </xf>
    <xf numFmtId="0" fontId="78" fillId="10" borderId="37" xfId="12" applyFont="1" applyFill="1" applyBorder="1" applyAlignment="1">
      <alignment horizontal="center" vertical="center" wrapText="1"/>
    </xf>
    <xf numFmtId="0" fontId="71" fillId="10" borderId="30" xfId="12" applyFont="1" applyFill="1" applyBorder="1" applyAlignment="1">
      <alignment horizontal="center" vertical="center" wrapText="1"/>
    </xf>
    <xf numFmtId="0" fontId="71" fillId="10" borderId="37" xfId="12" applyFont="1" applyFill="1" applyBorder="1" applyAlignment="1">
      <alignment horizontal="center" vertical="center" wrapText="1"/>
    </xf>
    <xf numFmtId="0" fontId="77" fillId="10" borderId="30" xfId="12" applyFont="1" applyFill="1" applyBorder="1" applyAlignment="1">
      <alignment horizontal="center" vertical="center" wrapText="1"/>
    </xf>
    <xf numFmtId="0" fontId="77" fillId="10" borderId="37" xfId="12" applyFont="1" applyFill="1" applyBorder="1" applyAlignment="1">
      <alignment horizontal="center" vertical="center" wrapText="1"/>
    </xf>
    <xf numFmtId="0" fontId="75" fillId="38" borderId="27" xfId="12" applyFont="1" applyFill="1" applyBorder="1" applyAlignment="1">
      <alignment horizontal="center" vertical="center" wrapText="1"/>
    </xf>
    <xf numFmtId="0" fontId="31" fillId="38" borderId="30" xfId="12" applyFont="1" applyFill="1" applyBorder="1" applyAlignment="1">
      <alignment horizontal="center" vertical="center" wrapText="1"/>
    </xf>
    <xf numFmtId="0" fontId="31" fillId="38" borderId="26" xfId="12" applyFont="1" applyFill="1" applyBorder="1" applyAlignment="1">
      <alignment horizontal="center" vertical="center" wrapText="1"/>
    </xf>
    <xf numFmtId="0" fontId="75" fillId="38" borderId="30" xfId="12" applyFont="1" applyFill="1" applyBorder="1" applyAlignment="1">
      <alignment horizontal="center" vertical="center" wrapText="1"/>
    </xf>
    <xf numFmtId="0" fontId="75" fillId="38" borderId="26" xfId="12" applyFont="1" applyFill="1" applyBorder="1" applyAlignment="1">
      <alignment horizontal="center" vertical="center" wrapText="1"/>
    </xf>
    <xf numFmtId="0" fontId="75" fillId="38" borderId="18" xfId="12" applyFont="1" applyFill="1" applyBorder="1" applyAlignment="1">
      <alignment horizontal="center" vertical="center" wrapText="1"/>
    </xf>
    <xf numFmtId="0" fontId="75" fillId="38" borderId="22" xfId="12" applyFont="1" applyFill="1" applyBorder="1" applyAlignment="1">
      <alignment horizontal="center" vertical="center" wrapText="1"/>
    </xf>
    <xf numFmtId="0" fontId="75" fillId="38" borderId="15" xfId="12" applyFont="1" applyFill="1" applyBorder="1" applyAlignment="1">
      <alignment horizontal="center" vertical="center" wrapText="1"/>
    </xf>
    <xf numFmtId="0" fontId="4" fillId="30" borderId="27" xfId="12" applyFill="1" applyBorder="1" applyAlignment="1">
      <alignment horizontal="center" vertical="center"/>
    </xf>
    <xf numFmtId="0" fontId="4" fillId="30" borderId="37" xfId="12" applyFill="1" applyBorder="1" applyAlignment="1">
      <alignment horizontal="center" vertical="center"/>
    </xf>
    <xf numFmtId="0" fontId="22" fillId="30" borderId="27" xfId="12" applyFont="1" applyFill="1" applyBorder="1" applyAlignment="1">
      <alignment horizontal="center" vertical="center" wrapText="1"/>
    </xf>
    <xf numFmtId="0" fontId="22" fillId="30" borderId="26" xfId="12" applyFont="1" applyFill="1" applyBorder="1" applyAlignment="1">
      <alignment horizontal="center" vertical="center" wrapText="1"/>
    </xf>
    <xf numFmtId="0" fontId="22" fillId="30" borderId="27" xfId="12" applyFont="1" applyFill="1" applyBorder="1" applyAlignment="1" applyProtection="1">
      <alignment horizontal="center" vertical="center" wrapText="1"/>
      <protection locked="0"/>
    </xf>
    <xf numFmtId="0" fontId="22" fillId="30" borderId="30" xfId="12" applyFont="1" applyFill="1" applyBorder="1" applyAlignment="1" applyProtection="1">
      <alignment horizontal="center" vertical="center" wrapText="1"/>
      <protection locked="0"/>
    </xf>
    <xf numFmtId="0" fontId="22" fillId="30" borderId="26" xfId="12" applyFont="1" applyFill="1" applyBorder="1" applyAlignment="1" applyProtection="1">
      <alignment horizontal="center" vertical="center" wrapText="1"/>
      <protection locked="0"/>
    </xf>
    <xf numFmtId="0" fontId="22" fillId="30" borderId="27" xfId="12" applyFont="1" applyFill="1" applyBorder="1" applyAlignment="1">
      <alignment horizontal="left" vertical="center" wrapText="1"/>
    </xf>
    <xf numFmtId="0" fontId="22" fillId="30" borderId="26" xfId="12" applyFont="1" applyFill="1" applyBorder="1" applyAlignment="1">
      <alignment horizontal="left" vertical="center" wrapText="1"/>
    </xf>
    <xf numFmtId="0" fontId="22" fillId="30" borderId="30" xfId="12" applyFont="1" applyFill="1" applyBorder="1" applyAlignment="1">
      <alignment horizontal="center" vertical="center" wrapText="1"/>
    </xf>
    <xf numFmtId="0" fontId="75" fillId="10" borderId="9" xfId="12" applyFont="1" applyFill="1" applyBorder="1" applyAlignment="1">
      <alignment horizontal="center" vertical="center" wrapText="1"/>
    </xf>
    <xf numFmtId="0" fontId="22" fillId="11" borderId="27" xfId="12" applyFont="1" applyFill="1" applyBorder="1" applyAlignment="1">
      <alignment horizontal="center" vertical="center" wrapText="1"/>
    </xf>
    <xf numFmtId="0" fontId="22" fillId="11" borderId="26" xfId="12" applyFont="1" applyFill="1" applyBorder="1" applyAlignment="1">
      <alignment horizontal="center" vertical="center" wrapText="1"/>
    </xf>
    <xf numFmtId="0" fontId="22" fillId="11" borderId="27" xfId="12" applyFont="1" applyFill="1" applyBorder="1" applyAlignment="1" applyProtection="1">
      <alignment horizontal="center" vertical="center" wrapText="1"/>
      <protection locked="0"/>
    </xf>
    <xf numFmtId="0" fontId="22" fillId="11" borderId="30" xfId="12" applyFont="1" applyFill="1" applyBorder="1" applyAlignment="1" applyProtection="1">
      <alignment horizontal="center" vertical="center" wrapText="1"/>
      <protection locked="0"/>
    </xf>
    <xf numFmtId="0" fontId="22" fillId="11" borderId="26" xfId="12" applyFont="1" applyFill="1" applyBorder="1" applyAlignment="1" applyProtection="1">
      <alignment horizontal="center" vertical="center" wrapText="1"/>
      <protection locked="0"/>
    </xf>
    <xf numFmtId="0" fontId="22" fillId="11" borderId="30" xfId="12" applyFont="1" applyFill="1" applyBorder="1" applyAlignment="1">
      <alignment horizontal="center" vertical="center" wrapText="1"/>
    </xf>
    <xf numFmtId="0" fontId="47" fillId="0" borderId="0" xfId="12" applyFont="1" applyAlignment="1">
      <alignment horizontal="left" vertical="center" wrapText="1"/>
    </xf>
    <xf numFmtId="0" fontId="70" fillId="32" borderId="51" xfId="12" applyFont="1" applyFill="1" applyBorder="1" applyAlignment="1">
      <alignment horizontal="center" vertical="center" wrapText="1"/>
    </xf>
    <xf numFmtId="0" fontId="70" fillId="32" borderId="30" xfId="12" applyFont="1" applyFill="1" applyBorder="1" applyAlignment="1">
      <alignment horizontal="center" vertical="center" wrapText="1"/>
    </xf>
    <xf numFmtId="0" fontId="70" fillId="32" borderId="37" xfId="12" applyFont="1" applyFill="1" applyBorder="1" applyAlignment="1">
      <alignment horizontal="center" vertical="center" wrapText="1"/>
    </xf>
    <xf numFmtId="0" fontId="77" fillId="7" borderId="36" xfId="12" applyFont="1" applyFill="1" applyBorder="1" applyAlignment="1">
      <alignment horizontal="left" vertical="center" wrapText="1"/>
    </xf>
    <xf numFmtId="0" fontId="71" fillId="7" borderId="28" xfId="12" applyFont="1" applyFill="1" applyBorder="1" applyAlignment="1">
      <alignment horizontal="left" vertical="center" wrapText="1"/>
    </xf>
    <xf numFmtId="9" fontId="47" fillId="11" borderId="31" xfId="12" applyNumberFormat="1" applyFont="1" applyFill="1" applyBorder="1" applyAlignment="1">
      <alignment horizontal="center" vertical="center"/>
    </xf>
    <xf numFmtId="9" fontId="47" fillId="11" borderId="47" xfId="12" applyNumberFormat="1" applyFont="1" applyFill="1" applyBorder="1" applyAlignment="1">
      <alignment horizontal="center" vertical="center"/>
    </xf>
    <xf numFmtId="0" fontId="75" fillId="10" borderId="51" xfId="12" applyFont="1" applyFill="1" applyBorder="1" applyAlignment="1">
      <alignment horizontal="center" vertical="center"/>
    </xf>
    <xf numFmtId="0" fontId="75" fillId="10" borderId="30" xfId="12" applyFont="1" applyFill="1" applyBorder="1" applyAlignment="1">
      <alignment horizontal="center" vertical="center"/>
    </xf>
    <xf numFmtId="0" fontId="75" fillId="10" borderId="37" xfId="12" applyFont="1" applyFill="1" applyBorder="1" applyAlignment="1">
      <alignment horizontal="center" vertical="center"/>
    </xf>
    <xf numFmtId="0" fontId="41" fillId="35" borderId="9" xfId="12" applyFont="1" applyFill="1" applyBorder="1" applyAlignment="1">
      <alignment horizontal="center" vertical="center" wrapText="1"/>
    </xf>
    <xf numFmtId="0" fontId="41" fillId="35" borderId="10" xfId="12" applyFont="1" applyFill="1" applyBorder="1" applyAlignment="1">
      <alignment horizontal="center" vertical="center" wrapText="1"/>
    </xf>
    <xf numFmtId="0" fontId="41" fillId="35" borderId="22" xfId="12" applyFont="1" applyFill="1" applyBorder="1" applyAlignment="1">
      <alignment horizontal="center" vertical="center" wrapText="1"/>
    </xf>
    <xf numFmtId="0" fontId="41" fillId="35" borderId="15" xfId="12" applyFont="1" applyFill="1" applyBorder="1" applyAlignment="1">
      <alignment horizontal="center" vertical="center" wrapText="1"/>
    </xf>
    <xf numFmtId="0" fontId="4" fillId="11" borderId="27" xfId="12" applyFill="1" applyBorder="1" applyAlignment="1">
      <alignment horizontal="center" vertical="center"/>
    </xf>
    <xf numFmtId="0" fontId="4" fillId="11" borderId="37" xfId="12" applyFill="1" applyBorder="1" applyAlignment="1">
      <alignment horizontal="center" vertical="center"/>
    </xf>
  </cellXfs>
  <cellStyles count="14">
    <cellStyle name="Attendance Totals" xfId="7" xr:uid="{00000000-0005-0000-0000-000000000000}"/>
    <cellStyle name="Birthdate" xfId="4" xr:uid="{00000000-0005-0000-0000-000001000000}"/>
    <cellStyle name="Month" xfId="6" xr:uid="{00000000-0005-0000-0000-000002000000}"/>
    <cellStyle name="Normal" xfId="0" builtinId="0" customBuiltin="1"/>
    <cellStyle name="Normal 2" xfId="12" xr:uid="{00000000-0005-0000-0000-000004000000}"/>
    <cellStyle name="Normal 2 2" xfId="13" xr:uid="{00000000-0005-0000-0000-000005000000}"/>
    <cellStyle name="Phone Number" xfId="5" xr:uid="{00000000-0005-0000-0000-000006000000}"/>
    <cellStyle name="Student Information" xfId="2" xr:uid="{00000000-0005-0000-0000-000007000000}"/>
    <cellStyle name="Student Information - user entered" xfId="3" xr:uid="{00000000-0005-0000-0000-000008000000}"/>
    <cellStyle name="Titre" xfId="1" builtinId="15" customBuiltin="1"/>
    <cellStyle name="Titre 1" xfId="10" builtinId="16" customBuiltin="1"/>
    <cellStyle name="Titre 2" xfId="11" builtinId="17" customBuiltin="1"/>
    <cellStyle name="Weekday" xfId="8" xr:uid="{00000000-0005-0000-0000-00000C000000}"/>
    <cellStyle name="Weekend" xfId="9" xr:uid="{00000000-0005-0000-0000-00000D000000}"/>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xr9:uid="{00000000-0011-0000-FFFF-FFFF00000000}">
      <tableStyleElement type="wholeTable" dxfId="9"/>
      <tableStyleElement type="headerRow" dxfId="8"/>
      <tableStyleElement type="totalRow" dxfId="7"/>
      <tableStyleElement type="firstRowStripe" dxfId="6"/>
      <tableStyleElement type="secondRowStripe" dxfId="5"/>
    </tableStyle>
    <tableStyle name="Student List" pivot="0" count="5" xr9:uid="{00000000-0011-0000-FFFF-FFFF01000000}">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165652</xdr:colOff>
      <xdr:row>0</xdr:row>
      <xdr:rowOff>47329</xdr:rowOff>
    </xdr:from>
    <xdr:to>
      <xdr:col>1</xdr:col>
      <xdr:colOff>776320</xdr:colOff>
      <xdr:row>6</xdr:row>
      <xdr:rowOff>75411</xdr:rowOff>
    </xdr:to>
    <xdr:pic>
      <xdr:nvPicPr>
        <xdr:cNvPr id="3" name="Image 2">
          <a:extLst>
            <a:ext uri="{FF2B5EF4-FFF2-40B4-BE49-F238E27FC236}">
              <a16:creationId xmlns:a16="http://schemas.microsoft.com/office/drawing/2014/main" id="{F4F1FC43-6330-4487-80C5-44DD469272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652" y="47329"/>
          <a:ext cx="1565140" cy="1708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103415</xdr:colOff>
      <xdr:row>2</xdr:row>
      <xdr:rowOff>41317</xdr:rowOff>
    </xdr:from>
    <xdr:to>
      <xdr:col>4</xdr:col>
      <xdr:colOff>280787</xdr:colOff>
      <xdr:row>10</xdr:row>
      <xdr:rowOff>16329</xdr:rowOff>
    </xdr:to>
    <xdr:pic>
      <xdr:nvPicPr>
        <xdr:cNvPr id="2" name="Image 1">
          <a:extLst>
            <a:ext uri="{FF2B5EF4-FFF2-40B4-BE49-F238E27FC236}">
              <a16:creationId xmlns:a16="http://schemas.microsoft.com/office/drawing/2014/main" id="{94346990-D3DC-44CA-BE3D-DB58ED2F0349}"/>
            </a:ext>
          </a:extLst>
        </xdr:cNvPr>
        <xdr:cNvPicPr>
          <a:picLocks noChangeAspect="1"/>
        </xdr:cNvPicPr>
      </xdr:nvPicPr>
      <xdr:blipFill>
        <a:blip xmlns:r="http://schemas.openxmlformats.org/officeDocument/2006/relationships" r:embed="rId1"/>
        <a:stretch>
          <a:fillRect/>
        </a:stretch>
      </xdr:blipFill>
      <xdr:spPr>
        <a:xfrm>
          <a:off x="5023758" y="874074"/>
          <a:ext cx="1053672" cy="11561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140563</xdr:rowOff>
    </xdr:from>
    <xdr:to>
      <xdr:col>1</xdr:col>
      <xdr:colOff>575838</xdr:colOff>
      <xdr:row>7</xdr:row>
      <xdr:rowOff>130630</xdr:rowOff>
    </xdr:to>
    <xdr:pic>
      <xdr:nvPicPr>
        <xdr:cNvPr id="3" name="Image 2">
          <a:extLst>
            <a:ext uri="{FF2B5EF4-FFF2-40B4-BE49-F238E27FC236}">
              <a16:creationId xmlns:a16="http://schemas.microsoft.com/office/drawing/2014/main" id="{D245E5B6-6A68-465F-B554-82A09D1FD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0438"/>
          <a:ext cx="1530310" cy="16702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2:C35"/>
  <sheetViews>
    <sheetView showGridLines="0" workbookViewId="0">
      <selection sqref="A1:A34"/>
    </sheetView>
  </sheetViews>
  <sheetFormatPr baseColWidth="10" defaultRowHeight="12"/>
  <cols>
    <col min="1" max="1" width="97.84375" customWidth="1"/>
    <col min="2" max="2" width="9.84375" customWidth="1"/>
    <col min="3" max="3" width="5.61328125" customWidth="1"/>
  </cols>
  <sheetData>
    <row r="2" spans="1:3" ht="17.600000000000001">
      <c r="A2" s="105" t="s">
        <v>681</v>
      </c>
    </row>
    <row r="3" spans="1:3" ht="14.15">
      <c r="A3" s="98"/>
    </row>
    <row r="4" spans="1:3" ht="13.3" customHeight="1">
      <c r="A4" s="99" t="s">
        <v>495</v>
      </c>
    </row>
    <row r="5" spans="1:3" ht="14.15" customHeight="1">
      <c r="A5" s="100" t="s">
        <v>496</v>
      </c>
    </row>
    <row r="6" spans="1:3" ht="13.75" customHeight="1">
      <c r="A6" s="100" t="s">
        <v>497</v>
      </c>
    </row>
    <row r="7" spans="1:3" ht="29.6" customHeight="1">
      <c r="A7" s="101" t="s">
        <v>498</v>
      </c>
    </row>
    <row r="8" spans="1:3" ht="18" customHeight="1">
      <c r="A8" s="101" t="s">
        <v>499</v>
      </c>
    </row>
    <row r="9" spans="1:3" ht="14.15">
      <c r="A9" s="100" t="s">
        <v>500</v>
      </c>
    </row>
    <row r="10" spans="1:3" ht="14.15">
      <c r="A10" s="101" t="s">
        <v>501</v>
      </c>
      <c r="C10" s="100"/>
    </row>
    <row r="11" spans="1:3" ht="14.15">
      <c r="A11" s="100"/>
    </row>
    <row r="12" spans="1:3" ht="29.6" customHeight="1">
      <c r="A12" s="100" t="s">
        <v>502</v>
      </c>
    </row>
    <row r="13" spans="1:3" ht="14.15">
      <c r="A13" s="102"/>
    </row>
    <row r="14" spans="1:3" ht="14.15">
      <c r="A14" s="103" t="s">
        <v>503</v>
      </c>
    </row>
    <row r="15" spans="1:3" ht="14.15">
      <c r="A15" s="100" t="s">
        <v>504</v>
      </c>
    </row>
    <row r="16" spans="1:3" ht="56.6">
      <c r="A16" s="76" t="s">
        <v>517</v>
      </c>
    </row>
    <row r="17" spans="1:1" ht="14.15">
      <c r="A17" s="102"/>
    </row>
    <row r="18" spans="1:1" ht="14.15">
      <c r="A18" s="80" t="s">
        <v>505</v>
      </c>
    </row>
    <row r="19" spans="1:1" ht="26.6" customHeight="1">
      <c r="A19" s="100" t="s">
        <v>506</v>
      </c>
    </row>
    <row r="20" spans="1:1" ht="15.9" customHeight="1">
      <c r="A20" s="100" t="s">
        <v>507</v>
      </c>
    </row>
    <row r="21" spans="1:1" ht="6.9" customHeight="1">
      <c r="A21" s="98"/>
    </row>
    <row r="22" spans="1:1" ht="16.75" customHeight="1">
      <c r="A22" s="98" t="s">
        <v>508</v>
      </c>
    </row>
    <row r="23" spans="1:1" ht="25.75" customHeight="1">
      <c r="A23" s="104" t="s">
        <v>509</v>
      </c>
    </row>
    <row r="24" spans="1:1" ht="18" customHeight="1">
      <c r="A24" s="104" t="s">
        <v>510</v>
      </c>
    </row>
    <row r="25" spans="1:1" ht="30.9" customHeight="1">
      <c r="A25" s="104" t="s">
        <v>511</v>
      </c>
    </row>
    <row r="26" spans="1:1" ht="43.3" customHeight="1">
      <c r="A26" s="106" t="s">
        <v>518</v>
      </c>
    </row>
    <row r="27" spans="1:1" ht="14.15">
      <c r="A27" s="102" t="s">
        <v>512</v>
      </c>
    </row>
    <row r="28" spans="1:1" ht="14.15">
      <c r="A28" s="102"/>
    </row>
    <row r="29" spans="1:1" ht="15.45">
      <c r="A29" s="87" t="s">
        <v>513</v>
      </c>
    </row>
    <row r="30" spans="1:1" ht="15.45">
      <c r="A30" s="87"/>
    </row>
    <row r="31" spans="1:1" ht="17.600000000000001" customHeight="1">
      <c r="A31" s="99" t="s">
        <v>514</v>
      </c>
    </row>
    <row r="32" spans="1:1" ht="28.75" customHeight="1">
      <c r="A32" s="100" t="s">
        <v>515</v>
      </c>
    </row>
    <row r="33" spans="1:1" ht="30" customHeight="1">
      <c r="A33" s="100" t="s">
        <v>516</v>
      </c>
    </row>
    <row r="34" spans="1:1" ht="14.15">
      <c r="A34" s="100"/>
    </row>
    <row r="35" spans="1:1" ht="15.45">
      <c r="A35" s="79"/>
    </row>
  </sheetData>
  <sheetProtection algorithmName="SHA-512" hashValue="N/toafAcLZDWVqxsoMudcc0b1laWLNptPaku+2cSpQDFKHyGm59Dk0VylgY5ZjfV6clF+qEfhveGE5MoLYdf1Q==" saltValue="MBAAaWh3vrbX6oiNYfthRQ==" spinCount="100000" sheet="1" objects="1" scenarios="1"/>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2:E46"/>
  <sheetViews>
    <sheetView showGridLines="0" topLeftCell="A9" workbookViewId="0">
      <selection sqref="A1:D44"/>
    </sheetView>
  </sheetViews>
  <sheetFormatPr baseColWidth="10" defaultRowHeight="12"/>
  <cols>
    <col min="1" max="1" width="13.84375" customWidth="1"/>
    <col min="4" max="4" width="43.23046875" customWidth="1"/>
  </cols>
  <sheetData>
    <row r="2" spans="1:5" ht="15.45">
      <c r="A2" s="383" t="s">
        <v>392</v>
      </c>
      <c r="B2" s="383"/>
      <c r="C2" s="383"/>
      <c r="D2" s="383"/>
    </row>
    <row r="3" spans="1:5" ht="15.9" thickBot="1">
      <c r="A3" s="66"/>
    </row>
    <row r="4" spans="1:5" ht="17.600000000000001">
      <c r="A4" s="580" t="s">
        <v>423</v>
      </c>
      <c r="B4" s="581"/>
      <c r="C4" s="581"/>
      <c r="D4" s="582"/>
      <c r="E4" s="533"/>
    </row>
    <row r="5" spans="1:5" ht="14.15" customHeight="1" thickBot="1">
      <c r="A5" s="583" t="s">
        <v>424</v>
      </c>
      <c r="B5" s="584"/>
      <c r="C5" s="584"/>
      <c r="D5" s="585"/>
      <c r="E5" s="533"/>
    </row>
    <row r="6" spans="1:5" ht="15.45" hidden="1" thickBot="1">
      <c r="A6" s="586"/>
      <c r="B6" s="587"/>
      <c r="C6" s="587"/>
      <c r="D6" s="588"/>
      <c r="E6" s="533"/>
    </row>
    <row r="7" spans="1:5" ht="15.45" customHeight="1">
      <c r="A7" s="589" t="s">
        <v>425</v>
      </c>
      <c r="B7" s="590"/>
      <c r="C7" s="590"/>
      <c r="D7" s="591"/>
      <c r="E7" s="533"/>
    </row>
    <row r="8" spans="1:5" ht="18.45" customHeight="1">
      <c r="A8" s="583" t="s">
        <v>426</v>
      </c>
      <c r="B8" s="584"/>
      <c r="C8" s="584"/>
      <c r="D8" s="585"/>
      <c r="E8" s="533"/>
    </row>
    <row r="9" spans="1:5" ht="15" customHeight="1" thickBot="1">
      <c r="A9" s="586" t="s">
        <v>396</v>
      </c>
      <c r="B9" s="587"/>
      <c r="C9" s="587"/>
      <c r="D9" s="588"/>
      <c r="E9" s="533"/>
    </row>
    <row r="10" spans="1:5" ht="3" customHeight="1">
      <c r="A10" s="592"/>
      <c r="B10" s="593"/>
      <c r="C10" s="593"/>
      <c r="D10" s="594"/>
      <c r="E10" s="533"/>
    </row>
    <row r="11" spans="1:5" ht="15.45" customHeight="1">
      <c r="A11" s="595" t="s">
        <v>332</v>
      </c>
      <c r="B11" s="596"/>
      <c r="C11" s="596"/>
      <c r="D11" s="597"/>
      <c r="E11" s="533"/>
    </row>
    <row r="12" spans="1:5" ht="6.45" customHeight="1" thickBot="1">
      <c r="A12" s="598"/>
      <c r="B12" s="599"/>
      <c r="C12" s="599"/>
      <c r="D12" s="600"/>
      <c r="E12" s="533"/>
    </row>
    <row r="13" spans="1:5" ht="21" customHeight="1" thickBot="1">
      <c r="A13" s="562" t="s">
        <v>397</v>
      </c>
      <c r="B13" s="601"/>
      <c r="C13" s="601"/>
      <c r="D13" s="602"/>
      <c r="E13" s="71"/>
    </row>
    <row r="14" spans="1:5" ht="28.3" customHeight="1" thickBot="1">
      <c r="A14" s="45" t="s">
        <v>371</v>
      </c>
      <c r="B14" s="562" t="s">
        <v>335</v>
      </c>
      <c r="C14" s="601"/>
      <c r="D14" s="602"/>
      <c r="E14" s="71"/>
    </row>
    <row r="15" spans="1:5" ht="16.3" customHeight="1">
      <c r="A15" s="380"/>
      <c r="B15" s="603" t="s">
        <v>427</v>
      </c>
      <c r="C15" s="604"/>
      <c r="D15" s="605"/>
      <c r="E15" s="533"/>
    </row>
    <row r="16" spans="1:5" ht="4.3" customHeight="1">
      <c r="A16" s="381"/>
      <c r="B16" s="546"/>
      <c r="C16" s="549"/>
      <c r="D16" s="548"/>
      <c r="E16" s="533"/>
    </row>
    <row r="17" spans="1:5" ht="24" customHeight="1">
      <c r="A17" s="381"/>
      <c r="B17" s="546" t="s">
        <v>428</v>
      </c>
      <c r="C17" s="549"/>
      <c r="D17" s="548"/>
      <c r="E17" s="533"/>
    </row>
    <row r="18" spans="1:5" ht="12" customHeight="1">
      <c r="A18" s="381"/>
      <c r="B18" s="546" t="s">
        <v>429</v>
      </c>
      <c r="C18" s="549"/>
      <c r="D18" s="548"/>
      <c r="E18" s="533"/>
    </row>
    <row r="19" spans="1:5" ht="25.3" customHeight="1">
      <c r="A19" s="381"/>
      <c r="B19" s="546" t="s">
        <v>430</v>
      </c>
      <c r="C19" s="549"/>
      <c r="D19" s="548"/>
      <c r="E19" s="533"/>
    </row>
    <row r="20" spans="1:5" ht="13.3" customHeight="1">
      <c r="A20" s="381"/>
      <c r="B20" s="546" t="s">
        <v>431</v>
      </c>
      <c r="C20" s="549"/>
      <c r="D20" s="548"/>
      <c r="E20" s="533"/>
    </row>
    <row r="21" spans="1:5" ht="13.75" customHeight="1">
      <c r="A21" s="381"/>
      <c r="B21" s="546" t="s">
        <v>432</v>
      </c>
      <c r="C21" s="549"/>
      <c r="D21" s="548"/>
      <c r="E21" s="533"/>
    </row>
    <row r="22" spans="1:5" ht="13.75" customHeight="1">
      <c r="A22" s="381"/>
      <c r="B22" s="546" t="s">
        <v>433</v>
      </c>
      <c r="C22" s="549"/>
      <c r="D22" s="548"/>
      <c r="E22" s="533"/>
    </row>
    <row r="23" spans="1:5" ht="21.45" customHeight="1">
      <c r="A23" s="381"/>
      <c r="B23" s="546" t="s">
        <v>434</v>
      </c>
      <c r="C23" s="549"/>
      <c r="D23" s="548"/>
      <c r="E23" s="533"/>
    </row>
    <row r="24" spans="1:5" ht="15.45" customHeight="1">
      <c r="A24" s="381"/>
      <c r="B24" s="546" t="s">
        <v>435</v>
      </c>
      <c r="C24" s="549"/>
      <c r="D24" s="548"/>
      <c r="E24" s="533"/>
    </row>
    <row r="25" spans="1:5" ht="25.75" customHeight="1">
      <c r="A25" s="381"/>
      <c r="B25" s="546" t="s">
        <v>436</v>
      </c>
      <c r="C25" s="549"/>
      <c r="D25" s="548"/>
      <c r="E25" s="533"/>
    </row>
    <row r="26" spans="1:5" ht="4.75" customHeight="1">
      <c r="A26" s="381"/>
      <c r="B26" s="546"/>
      <c r="C26" s="549"/>
      <c r="D26" s="548"/>
      <c r="E26" s="533"/>
    </row>
    <row r="27" spans="1:5" ht="12.45" customHeight="1">
      <c r="A27" s="381"/>
      <c r="B27" s="609" t="s">
        <v>437</v>
      </c>
      <c r="C27" s="610"/>
      <c r="D27" s="611"/>
      <c r="E27" s="533"/>
    </row>
    <row r="28" spans="1:5" ht="13.75" customHeight="1">
      <c r="A28" s="381"/>
      <c r="B28" s="546" t="s">
        <v>438</v>
      </c>
      <c r="C28" s="549"/>
      <c r="D28" s="548"/>
      <c r="E28" s="533"/>
    </row>
    <row r="29" spans="1:5" ht="14.15" customHeight="1" thickBot="1">
      <c r="A29" s="382"/>
      <c r="B29" s="550" t="s">
        <v>439</v>
      </c>
      <c r="C29" s="551"/>
      <c r="D29" s="552"/>
      <c r="E29" s="533"/>
    </row>
    <row r="30" spans="1:5" ht="28.3" customHeight="1" thickBot="1">
      <c r="A30" s="380" t="s">
        <v>350</v>
      </c>
      <c r="B30" s="543" t="s">
        <v>453</v>
      </c>
      <c r="C30" s="544"/>
      <c r="D30" s="545"/>
      <c r="E30" s="71"/>
    </row>
    <row r="31" spans="1:5" ht="17.600000000000001" customHeight="1">
      <c r="A31" s="381"/>
      <c r="B31" s="612" t="s">
        <v>440</v>
      </c>
      <c r="C31" s="613"/>
      <c r="D31" s="614"/>
      <c r="E31" s="520"/>
    </row>
    <row r="32" spans="1:5" ht="23.15" customHeight="1">
      <c r="A32" s="381"/>
      <c r="B32" s="615" t="s">
        <v>441</v>
      </c>
      <c r="C32" s="616"/>
      <c r="D32" s="617"/>
      <c r="E32" s="520"/>
    </row>
    <row r="33" spans="1:5" ht="15" customHeight="1">
      <c r="A33" s="381"/>
      <c r="B33" s="615" t="s">
        <v>442</v>
      </c>
      <c r="C33" s="616"/>
      <c r="D33" s="617"/>
      <c r="E33" s="520"/>
    </row>
    <row r="34" spans="1:5" ht="18" customHeight="1">
      <c r="A34" s="381"/>
      <c r="B34" s="618" t="s">
        <v>443</v>
      </c>
      <c r="C34" s="619"/>
      <c r="D34" s="620"/>
      <c r="E34" s="520"/>
    </row>
    <row r="35" spans="1:5" ht="16.3" customHeight="1">
      <c r="A35" s="381"/>
      <c r="B35" s="618" t="s">
        <v>444</v>
      </c>
      <c r="C35" s="619"/>
      <c r="D35" s="620"/>
      <c r="E35" s="520"/>
    </row>
    <row r="36" spans="1:5" ht="12.9" customHeight="1">
      <c r="A36" s="381"/>
      <c r="B36" s="615" t="s">
        <v>445</v>
      </c>
      <c r="C36" s="616"/>
      <c r="D36" s="617"/>
      <c r="E36" s="520"/>
    </row>
    <row r="37" spans="1:5" ht="2.15" customHeight="1" thickBot="1">
      <c r="A37" s="44"/>
      <c r="B37" s="621"/>
      <c r="C37" s="622"/>
      <c r="D37" s="623"/>
      <c r="E37" s="71"/>
    </row>
    <row r="38" spans="1:5" ht="21.45" customHeight="1" thickBot="1">
      <c r="A38" s="70" t="s">
        <v>364</v>
      </c>
      <c r="B38" s="636" t="s">
        <v>446</v>
      </c>
      <c r="C38" s="637"/>
      <c r="D38" s="638"/>
      <c r="E38" s="71"/>
    </row>
    <row r="39" spans="1:5" ht="20.6" customHeight="1">
      <c r="A39" s="380" t="s">
        <v>362</v>
      </c>
      <c r="B39" s="606" t="s">
        <v>447</v>
      </c>
      <c r="C39" s="607"/>
      <c r="D39" s="608"/>
      <c r="E39" s="533"/>
    </row>
    <row r="40" spans="1:5" ht="33" customHeight="1" thickBot="1">
      <c r="A40" s="382"/>
      <c r="B40" s="517" t="s">
        <v>448</v>
      </c>
      <c r="C40" s="518"/>
      <c r="D40" s="519"/>
      <c r="E40" s="533"/>
    </row>
    <row r="41" spans="1:5" ht="20.6" customHeight="1" thickBot="1">
      <c r="A41" s="45" t="s">
        <v>366</v>
      </c>
      <c r="B41" s="624" t="s">
        <v>449</v>
      </c>
      <c r="C41" s="625"/>
      <c r="D41" s="626"/>
      <c r="E41" s="71"/>
    </row>
    <row r="42" spans="1:5" ht="22.3" customHeight="1">
      <c r="A42" s="380" t="s">
        <v>368</v>
      </c>
      <c r="B42" s="627" t="s">
        <v>450</v>
      </c>
      <c r="C42" s="628"/>
      <c r="D42" s="629"/>
      <c r="E42" s="520"/>
    </row>
    <row r="43" spans="1:5" ht="27" customHeight="1">
      <c r="A43" s="381"/>
      <c r="B43" s="630" t="s">
        <v>451</v>
      </c>
      <c r="C43" s="631"/>
      <c r="D43" s="632"/>
      <c r="E43" s="520"/>
    </row>
    <row r="44" spans="1:5" ht="14.15" customHeight="1" thickBot="1">
      <c r="A44" s="382"/>
      <c r="B44" s="633" t="s">
        <v>452</v>
      </c>
      <c r="C44" s="634"/>
      <c r="D44" s="635"/>
      <c r="E44" s="520"/>
    </row>
    <row r="45" spans="1:5" ht="15.45">
      <c r="A45" s="71"/>
      <c r="B45" s="71"/>
      <c r="C45" s="71"/>
      <c r="D45" s="71"/>
      <c r="E45" s="33"/>
    </row>
    <row r="46" spans="1:5" ht="15.45">
      <c r="A46" s="66"/>
    </row>
  </sheetData>
  <sheetProtection algorithmName="SHA-512" hashValue="nSaPR3qE7f399zOImLA7JjvPFCihFmyhObc6MvAlW5pOy2XE0jDqoOnJKyCGgEnTT566rW5HrdrCkjdwhNNw6w==" saltValue="hBmWJbJ2b0exXdezkntaug==" spinCount="100000" sheet="1" objects="1" scenarios="1"/>
  <mergeCells count="53">
    <mergeCell ref="E42:E44"/>
    <mergeCell ref="A2:D2"/>
    <mergeCell ref="B14:D14"/>
    <mergeCell ref="B31:D31"/>
    <mergeCell ref="B32:D32"/>
    <mergeCell ref="B33:D33"/>
    <mergeCell ref="B34:D34"/>
    <mergeCell ref="B35:D35"/>
    <mergeCell ref="B36:D36"/>
    <mergeCell ref="B37:D37"/>
    <mergeCell ref="B41:D41"/>
    <mergeCell ref="A42:A44"/>
    <mergeCell ref="B42:D42"/>
    <mergeCell ref="B43:D43"/>
    <mergeCell ref="B44:D44"/>
    <mergeCell ref="B38:D38"/>
    <mergeCell ref="A39:A40"/>
    <mergeCell ref="B39:D39"/>
    <mergeCell ref="B40:D40"/>
    <mergeCell ref="E39:E40"/>
    <mergeCell ref="B28:D28"/>
    <mergeCell ref="B29:D29"/>
    <mergeCell ref="E15:E29"/>
    <mergeCell ref="A30:A36"/>
    <mergeCell ref="B30:D30"/>
    <mergeCell ref="E31:E36"/>
    <mergeCell ref="B22:D22"/>
    <mergeCell ref="B23:D23"/>
    <mergeCell ref="B24:D24"/>
    <mergeCell ref="B25:D25"/>
    <mergeCell ref="B26:D26"/>
    <mergeCell ref="B27:D27"/>
    <mergeCell ref="A13:D13"/>
    <mergeCell ref="A15:A29"/>
    <mergeCell ref="B15:D15"/>
    <mergeCell ref="B16:D16"/>
    <mergeCell ref="B17:D17"/>
    <mergeCell ref="B18:D18"/>
    <mergeCell ref="B19:D19"/>
    <mergeCell ref="B20:D20"/>
    <mergeCell ref="B21:D21"/>
    <mergeCell ref="A9:D9"/>
    <mergeCell ref="E7:E9"/>
    <mergeCell ref="A10:D10"/>
    <mergeCell ref="A11:D11"/>
    <mergeCell ref="A12:D12"/>
    <mergeCell ref="E10:E12"/>
    <mergeCell ref="A8:D8"/>
    <mergeCell ref="A4:D4"/>
    <mergeCell ref="A5:D5"/>
    <mergeCell ref="A6:D6"/>
    <mergeCell ref="E4:E6"/>
    <mergeCell ref="A7:D7"/>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39997558519241921"/>
  </sheetPr>
  <dimension ref="A2:C34"/>
  <sheetViews>
    <sheetView showGridLines="0" workbookViewId="0">
      <selection activeCell="B1" sqref="A1:B33"/>
    </sheetView>
  </sheetViews>
  <sheetFormatPr baseColWidth="10" defaultRowHeight="12"/>
  <cols>
    <col min="1" max="1" width="15.765625" customWidth="1"/>
    <col min="2" max="2" width="61.07421875" customWidth="1"/>
  </cols>
  <sheetData>
    <row r="2" spans="1:3" ht="15.45">
      <c r="A2" s="383" t="s">
        <v>392</v>
      </c>
      <c r="B2" s="383"/>
    </row>
    <row r="3" spans="1:3" ht="14.6" thickBot="1">
      <c r="A3" s="80"/>
    </row>
    <row r="4" spans="1:3" ht="17.600000000000001" customHeight="1">
      <c r="A4" s="651" t="s">
        <v>454</v>
      </c>
      <c r="B4" s="652"/>
      <c r="C4" s="533"/>
    </row>
    <row r="5" spans="1:3" ht="16.75" customHeight="1">
      <c r="A5" s="639" t="s">
        <v>424</v>
      </c>
      <c r="B5" s="640"/>
      <c r="C5" s="533"/>
    </row>
    <row r="6" spans="1:3" ht="2.6" customHeight="1" thickBot="1">
      <c r="A6" s="641"/>
      <c r="B6" s="642"/>
      <c r="C6" s="533"/>
    </row>
    <row r="7" spans="1:3" ht="15.45" customHeight="1">
      <c r="A7" s="643" t="s">
        <v>455</v>
      </c>
      <c r="B7" s="644"/>
      <c r="C7" s="533"/>
    </row>
    <row r="8" spans="1:3" ht="15.45" customHeight="1">
      <c r="A8" s="639" t="s">
        <v>456</v>
      </c>
      <c r="B8" s="640"/>
      <c r="C8" s="533"/>
    </row>
    <row r="9" spans="1:3" ht="15.45" thickBot="1">
      <c r="A9" s="641" t="s">
        <v>457</v>
      </c>
      <c r="B9" s="642"/>
      <c r="C9" s="533"/>
    </row>
    <row r="10" spans="1:3">
      <c r="A10" s="645"/>
      <c r="B10" s="646"/>
      <c r="C10" s="533"/>
    </row>
    <row r="11" spans="1:3" ht="15.45" customHeight="1">
      <c r="A11" s="647" t="s">
        <v>332</v>
      </c>
      <c r="B11" s="648"/>
      <c r="C11" s="533"/>
    </row>
    <row r="12" spans="1:3" ht="12.45" thickBot="1">
      <c r="A12" s="649"/>
      <c r="B12" s="650"/>
      <c r="C12" s="533"/>
    </row>
    <row r="13" spans="1:3" ht="18.899999999999999" customHeight="1" thickBot="1">
      <c r="A13" s="562" t="s">
        <v>397</v>
      </c>
      <c r="B13" s="602"/>
      <c r="C13" s="71"/>
    </row>
    <row r="14" spans="1:3" ht="15.9" thickBot="1">
      <c r="A14" s="45" t="s">
        <v>371</v>
      </c>
      <c r="B14" s="81" t="s">
        <v>335</v>
      </c>
      <c r="C14" s="71"/>
    </row>
    <row r="15" spans="1:3" ht="18" customHeight="1">
      <c r="A15" s="380"/>
      <c r="B15" s="35" t="s">
        <v>427</v>
      </c>
      <c r="C15" s="533"/>
    </row>
    <row r="16" spans="1:3" ht="6.45" customHeight="1">
      <c r="A16" s="381"/>
      <c r="B16" s="72"/>
      <c r="C16" s="533"/>
    </row>
    <row r="17" spans="1:3" ht="15.45" customHeight="1">
      <c r="A17" s="381"/>
      <c r="B17" s="72" t="s">
        <v>458</v>
      </c>
      <c r="C17" s="533"/>
    </row>
    <row r="18" spans="1:3" ht="45.45" customHeight="1">
      <c r="A18" s="381"/>
      <c r="B18" s="72" t="s">
        <v>459</v>
      </c>
      <c r="C18" s="533"/>
    </row>
    <row r="19" spans="1:3" ht="6.9" customHeight="1">
      <c r="A19" s="381"/>
      <c r="B19" s="72"/>
      <c r="C19" s="533"/>
    </row>
    <row r="20" spans="1:3" ht="12.45">
      <c r="A20" s="381"/>
      <c r="B20" s="35" t="s">
        <v>437</v>
      </c>
      <c r="C20" s="533"/>
    </row>
    <row r="21" spans="1:3" ht="41.15" customHeight="1">
      <c r="A21" s="381"/>
      <c r="B21" s="72" t="s">
        <v>460</v>
      </c>
      <c r="C21" s="533"/>
    </row>
    <row r="22" spans="1:3" ht="14.6" customHeight="1" thickBot="1">
      <c r="A22" s="382"/>
      <c r="B22" s="72" t="s">
        <v>461</v>
      </c>
      <c r="C22" s="533"/>
    </row>
    <row r="23" spans="1:3" ht="18" customHeight="1" thickBot="1">
      <c r="A23" s="380" t="s">
        <v>350</v>
      </c>
      <c r="B23" s="73" t="s">
        <v>462</v>
      </c>
      <c r="C23" s="71"/>
    </row>
    <row r="24" spans="1:3" ht="16.3" customHeight="1">
      <c r="A24" s="381"/>
      <c r="B24" s="82" t="s">
        <v>463</v>
      </c>
      <c r="C24" s="71"/>
    </row>
    <row r="25" spans="1:3" ht="34.299999999999997" customHeight="1" thickBot="1">
      <c r="A25" s="44"/>
      <c r="B25" s="83" t="s">
        <v>464</v>
      </c>
      <c r="C25" s="71"/>
    </row>
    <row r="26" spans="1:3" ht="23.6" customHeight="1" thickBot="1">
      <c r="A26" s="70" t="s">
        <v>364</v>
      </c>
      <c r="B26" s="75" t="s">
        <v>465</v>
      </c>
      <c r="C26" s="71"/>
    </row>
    <row r="27" spans="1:3" ht="18" customHeight="1">
      <c r="A27" s="380" t="s">
        <v>362</v>
      </c>
      <c r="B27" s="54" t="s">
        <v>447</v>
      </c>
      <c r="C27" s="533"/>
    </row>
    <row r="28" spans="1:3" ht="31.75" customHeight="1" thickBot="1">
      <c r="A28" s="382"/>
      <c r="B28" s="75" t="s">
        <v>448</v>
      </c>
      <c r="C28" s="533"/>
    </row>
    <row r="29" spans="1:3" ht="22.3" customHeight="1" thickBot="1">
      <c r="A29" s="45" t="s">
        <v>366</v>
      </c>
      <c r="B29" s="84" t="s">
        <v>466</v>
      </c>
      <c r="C29" s="71"/>
    </row>
    <row r="30" spans="1:3" ht="17.600000000000001" customHeight="1">
      <c r="A30" s="380" t="s">
        <v>368</v>
      </c>
      <c r="B30" s="78" t="s">
        <v>467</v>
      </c>
      <c r="C30" s="533"/>
    </row>
    <row r="31" spans="1:3" ht="29.6" customHeight="1">
      <c r="A31" s="381"/>
      <c r="B31" s="78" t="s">
        <v>468</v>
      </c>
      <c r="C31" s="533"/>
    </row>
    <row r="32" spans="1:3" ht="12.9" customHeight="1">
      <c r="A32" s="381"/>
      <c r="B32" s="77" t="s">
        <v>469</v>
      </c>
      <c r="C32" s="533"/>
    </row>
    <row r="33" spans="1:3" ht="4.3" customHeight="1" thickBot="1">
      <c r="A33" s="382"/>
      <c r="B33" s="85"/>
      <c r="C33" s="533"/>
    </row>
    <row r="34" spans="1:3" ht="12.45">
      <c r="A34" s="86"/>
    </row>
  </sheetData>
  <sheetProtection algorithmName="SHA-512" hashValue="/mwzztnxzN73V7RtuNMzvUdOZL7shg292DubxjIVxpVJq8FP5wjav9K1te5sZg+dHaHu2NY8+sN5AGEXp4ER9w==" saltValue="sZw4tP+4XTIECSWZhEY+bQ==" spinCount="100000" sheet="1" objects="1" scenarios="1"/>
  <mergeCells count="21">
    <mergeCell ref="A30:A33"/>
    <mergeCell ref="C30:C33"/>
    <mergeCell ref="A2:B2"/>
    <mergeCell ref="A13:B13"/>
    <mergeCell ref="A15:A22"/>
    <mergeCell ref="C15:C22"/>
    <mergeCell ref="A23:A24"/>
    <mergeCell ref="A27:A28"/>
    <mergeCell ref="C27:C28"/>
    <mergeCell ref="A9:B9"/>
    <mergeCell ref="C7:C9"/>
    <mergeCell ref="A10:B10"/>
    <mergeCell ref="A11:B11"/>
    <mergeCell ref="A12:B12"/>
    <mergeCell ref="C10:C12"/>
    <mergeCell ref="A4:B4"/>
    <mergeCell ref="A5:B5"/>
    <mergeCell ref="A6:B6"/>
    <mergeCell ref="C4:C6"/>
    <mergeCell ref="A7:B7"/>
    <mergeCell ref="A8:B8"/>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39997558519241921"/>
    <pageSetUpPr fitToPage="1"/>
  </sheetPr>
  <dimension ref="A2:B51"/>
  <sheetViews>
    <sheetView showGridLines="0" workbookViewId="0">
      <selection activeCell="F24" sqref="F24"/>
    </sheetView>
  </sheetViews>
  <sheetFormatPr baseColWidth="10" defaultRowHeight="12"/>
  <cols>
    <col min="1" max="1" width="16.921875" customWidth="1"/>
    <col min="2" max="2" width="64.921875" customWidth="1"/>
  </cols>
  <sheetData>
    <row r="2" spans="1:2" ht="15">
      <c r="A2" s="659" t="s">
        <v>392</v>
      </c>
      <c r="B2" s="659"/>
    </row>
    <row r="3" spans="1:2" ht="15.9" thickBot="1">
      <c r="A3" s="87"/>
    </row>
    <row r="4" spans="1:2" ht="21.9" customHeight="1">
      <c r="A4" s="660" t="s">
        <v>454</v>
      </c>
      <c r="B4" s="661"/>
    </row>
    <row r="5" spans="1:2" ht="18" customHeight="1">
      <c r="A5" s="657" t="s">
        <v>424</v>
      </c>
      <c r="B5" s="658"/>
    </row>
    <row r="6" spans="1:2" ht="2.15" customHeight="1" thickBot="1">
      <c r="A6" s="653"/>
      <c r="B6" s="654"/>
    </row>
    <row r="7" spans="1:2" ht="15.45" customHeight="1">
      <c r="A7" s="655" t="s">
        <v>470</v>
      </c>
      <c r="B7" s="656"/>
    </row>
    <row r="8" spans="1:2" ht="16.75" customHeight="1">
      <c r="A8" s="657" t="s">
        <v>471</v>
      </c>
      <c r="B8" s="658"/>
    </row>
    <row r="9" spans="1:2" ht="12.45" customHeight="1" thickBot="1">
      <c r="A9" s="653" t="s">
        <v>457</v>
      </c>
      <c r="B9" s="654"/>
    </row>
    <row r="10" spans="1:2" ht="5.6" customHeight="1">
      <c r="A10" s="662"/>
      <c r="B10" s="663"/>
    </row>
    <row r="11" spans="1:2" ht="15.45" customHeight="1">
      <c r="A11" s="664" t="s">
        <v>332</v>
      </c>
      <c r="B11" s="665"/>
    </row>
    <row r="12" spans="1:2" ht="4.75" customHeight="1" thickBot="1">
      <c r="A12" s="666"/>
      <c r="B12" s="667"/>
    </row>
    <row r="13" spans="1:2" ht="3.9" customHeight="1">
      <c r="A13" s="668"/>
      <c r="B13" s="669"/>
    </row>
    <row r="14" spans="1:2" ht="19.75" customHeight="1" thickBot="1">
      <c r="A14" s="670" t="s">
        <v>397</v>
      </c>
      <c r="B14" s="671"/>
    </row>
    <row r="15" spans="1:2" ht="5.6" customHeight="1">
      <c r="A15" s="380" t="s">
        <v>371</v>
      </c>
      <c r="B15" s="74"/>
    </row>
    <row r="16" spans="1:2" ht="16.75" customHeight="1">
      <c r="A16" s="381"/>
      <c r="B16" s="54" t="s">
        <v>334</v>
      </c>
    </row>
    <row r="17" spans="1:2" ht="3.9" customHeight="1" thickBot="1">
      <c r="A17" s="382"/>
      <c r="B17" s="75"/>
    </row>
    <row r="18" spans="1:2" ht="15.45" customHeight="1">
      <c r="A18" s="380"/>
      <c r="B18" s="35" t="s">
        <v>427</v>
      </c>
    </row>
    <row r="19" spans="1:2" ht="5.6" customHeight="1">
      <c r="A19" s="381"/>
      <c r="B19" s="72"/>
    </row>
    <row r="20" spans="1:2" ht="24.9" customHeight="1">
      <c r="A20" s="381"/>
      <c r="B20" s="72" t="s">
        <v>472</v>
      </c>
    </row>
    <row r="21" spans="1:2" ht="12.45" customHeight="1">
      <c r="A21" s="381"/>
      <c r="B21" s="72" t="s">
        <v>473</v>
      </c>
    </row>
    <row r="22" spans="1:2" ht="3" customHeight="1">
      <c r="A22" s="381"/>
      <c r="B22" s="72"/>
    </row>
    <row r="23" spans="1:2" ht="15.45" customHeight="1">
      <c r="A23" s="381"/>
      <c r="B23" s="35" t="s">
        <v>474</v>
      </c>
    </row>
    <row r="24" spans="1:2" ht="9.9" customHeight="1">
      <c r="A24" s="381"/>
      <c r="B24" s="72" t="s">
        <v>475</v>
      </c>
    </row>
    <row r="25" spans="1:2" ht="12" customHeight="1">
      <c r="A25" s="381"/>
      <c r="B25" s="72" t="s">
        <v>476</v>
      </c>
    </row>
    <row r="26" spans="1:2" ht="19.75" customHeight="1">
      <c r="A26" s="381"/>
      <c r="B26" s="72" t="s">
        <v>477</v>
      </c>
    </row>
    <row r="27" spans="1:2" ht="24" customHeight="1" thickBot="1">
      <c r="A27" s="382"/>
      <c r="B27" s="72" t="s">
        <v>478</v>
      </c>
    </row>
    <row r="28" spans="1:2" ht="45.45" customHeight="1" thickBot="1">
      <c r="A28" s="380" t="s">
        <v>350</v>
      </c>
      <c r="B28" s="73" t="s">
        <v>479</v>
      </c>
    </row>
    <row r="29" spans="1:2" ht="13.75" customHeight="1">
      <c r="A29" s="381"/>
      <c r="B29" s="88" t="s">
        <v>405</v>
      </c>
    </row>
    <row r="30" spans="1:2" ht="29.6" customHeight="1">
      <c r="A30" s="381"/>
      <c r="B30" s="94" t="s">
        <v>480</v>
      </c>
    </row>
    <row r="31" spans="1:2" ht="14.15">
      <c r="A31" s="381"/>
      <c r="B31" s="94" t="s">
        <v>481</v>
      </c>
    </row>
    <row r="32" spans="1:2" ht="4.75" customHeight="1">
      <c r="A32" s="381"/>
      <c r="B32" s="88"/>
    </row>
    <row r="33" spans="1:2" ht="13.3" customHeight="1">
      <c r="A33" s="381"/>
      <c r="B33" s="89" t="s">
        <v>482</v>
      </c>
    </row>
    <row r="34" spans="1:2" ht="24.45" customHeight="1">
      <c r="A34" s="381"/>
      <c r="B34" s="94" t="s">
        <v>483</v>
      </c>
    </row>
    <row r="35" spans="1:2" ht="14.15">
      <c r="A35" s="381"/>
      <c r="B35" s="95" t="s">
        <v>484</v>
      </c>
    </row>
    <row r="36" spans="1:2" ht="18.45" customHeight="1">
      <c r="A36" s="381"/>
      <c r="B36" s="95" t="s">
        <v>485</v>
      </c>
    </row>
    <row r="37" spans="1:2" ht="14.6" thickBot="1">
      <c r="A37" s="382"/>
      <c r="B37" s="96" t="s">
        <v>486</v>
      </c>
    </row>
    <row r="38" spans="1:2" ht="4.75" customHeight="1">
      <c r="A38" s="380" t="s">
        <v>364</v>
      </c>
      <c r="B38" s="90"/>
    </row>
    <row r="39" spans="1:2" ht="24.45" customHeight="1">
      <c r="A39" s="381"/>
      <c r="B39" s="74" t="s">
        <v>487</v>
      </c>
    </row>
    <row r="40" spans="1:2" ht="3" customHeight="1" thickBot="1">
      <c r="A40" s="382"/>
      <c r="B40" s="91"/>
    </row>
    <row r="41" spans="1:2" ht="3.45" customHeight="1">
      <c r="A41" s="380" t="s">
        <v>362</v>
      </c>
      <c r="B41" s="34"/>
    </row>
    <row r="42" spans="1:2" ht="34.75" customHeight="1">
      <c r="A42" s="381"/>
      <c r="B42" s="74" t="s">
        <v>488</v>
      </c>
    </row>
    <row r="43" spans="1:2" ht="4.75" customHeight="1" thickBot="1">
      <c r="A43" s="382"/>
      <c r="B43" s="39"/>
    </row>
    <row r="44" spans="1:2" ht="14.6" customHeight="1">
      <c r="A44" s="380" t="s">
        <v>366</v>
      </c>
      <c r="B44" s="88" t="s">
        <v>489</v>
      </c>
    </row>
    <row r="45" spans="1:2" ht="28.3" customHeight="1" thickBot="1">
      <c r="A45" s="382"/>
      <c r="B45" s="92" t="s">
        <v>490</v>
      </c>
    </row>
    <row r="46" spans="1:2" ht="4.75" customHeight="1">
      <c r="A46" s="380" t="s">
        <v>368</v>
      </c>
      <c r="B46" s="34"/>
    </row>
    <row r="47" spans="1:2" ht="17.149999999999999" customHeight="1">
      <c r="A47" s="381"/>
      <c r="B47" s="78" t="s">
        <v>491</v>
      </c>
    </row>
    <row r="48" spans="1:2" ht="17.149999999999999" customHeight="1">
      <c r="A48" s="381"/>
      <c r="B48" s="78" t="s">
        <v>492</v>
      </c>
    </row>
    <row r="49" spans="1:2" ht="14.6" thickBot="1">
      <c r="A49" s="382"/>
      <c r="B49" s="93" t="s">
        <v>493</v>
      </c>
    </row>
    <row r="50" spans="1:2" ht="12.45">
      <c r="A50" s="86"/>
    </row>
    <row r="51" spans="1:2" ht="43.3" customHeight="1">
      <c r="A51" s="499" t="s">
        <v>494</v>
      </c>
      <c r="B51" s="499"/>
    </row>
  </sheetData>
  <sheetProtection algorithmName="SHA-512" hashValue="HHqxeSXz+V68OtxEaFQ4vw7gvFyPzqOBtwPYMlr2nWBsgePMMMH7hoxd5y7d7dQYU5HhUAKckEEDdNscZH+/DA==" saltValue="PiyDbmfR47/sY4BKD915Ig==" spinCount="100000" sheet="1" objects="1" scenarios="1"/>
  <mergeCells count="20">
    <mergeCell ref="A15:A17"/>
    <mergeCell ref="A4:B4"/>
    <mergeCell ref="A5:B5"/>
    <mergeCell ref="A10:B10"/>
    <mergeCell ref="A11:B11"/>
    <mergeCell ref="A12:B12"/>
    <mergeCell ref="A13:B13"/>
    <mergeCell ref="A14:B14"/>
    <mergeCell ref="A51:B51"/>
    <mergeCell ref="A18:A27"/>
    <mergeCell ref="A28:A37"/>
    <mergeCell ref="A38:A40"/>
    <mergeCell ref="A41:A43"/>
    <mergeCell ref="A44:A45"/>
    <mergeCell ref="A46:A49"/>
    <mergeCell ref="A6:B6"/>
    <mergeCell ref="A7:B7"/>
    <mergeCell ref="A8:B8"/>
    <mergeCell ref="A9:B9"/>
    <mergeCell ref="A2:B2"/>
  </mergeCells>
  <pageMargins left="0.7" right="0.7" top="0.75" bottom="0.75" header="0.3" footer="0.3"/>
  <pageSetup paperSize="9" scale="88" orientation="portrait" horizontalDpi="4294967293" verticalDpi="4294967293"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fitToPage="1"/>
  </sheetPr>
  <dimension ref="A1:I23"/>
  <sheetViews>
    <sheetView showGridLines="0" zoomScale="80" zoomScaleNormal="80" workbookViewId="0">
      <selection activeCell="B4" sqref="B4:H4"/>
    </sheetView>
  </sheetViews>
  <sheetFormatPr baseColWidth="10" defaultRowHeight="14.6"/>
  <cols>
    <col min="1" max="1" width="35.23046875" style="107" customWidth="1"/>
    <col min="2" max="2" width="38.921875" style="107" customWidth="1"/>
    <col min="3" max="3" width="4.921875" style="109" customWidth="1"/>
    <col min="4" max="4" width="3.53515625" style="109" customWidth="1"/>
    <col min="5" max="5" width="4.53515625" style="108" customWidth="1"/>
    <col min="6" max="6" width="4.84375" style="108" customWidth="1"/>
    <col min="7" max="7" width="4.4609375" style="108" customWidth="1"/>
    <col min="8" max="8" width="5" style="108" customWidth="1"/>
    <col min="9" max="9" width="0.3828125" style="107" customWidth="1"/>
    <col min="10" max="16384" width="11.07421875" style="107"/>
  </cols>
  <sheetData>
    <row r="1" spans="1:9" ht="42.45" customHeight="1">
      <c r="A1" s="672" t="s">
        <v>573</v>
      </c>
      <c r="B1" s="673"/>
      <c r="C1" s="674" t="s">
        <v>733</v>
      </c>
      <c r="D1" s="675"/>
      <c r="E1" s="675"/>
      <c r="F1" s="675"/>
      <c r="G1" s="675"/>
      <c r="H1" s="676"/>
    </row>
    <row r="2" spans="1:9">
      <c r="A2" s="126" t="s">
        <v>621</v>
      </c>
      <c r="B2" s="127"/>
      <c r="C2" s="677" t="s">
        <v>547</v>
      </c>
      <c r="D2" s="678"/>
      <c r="E2" s="679"/>
      <c r="F2" s="128" t="s">
        <v>556</v>
      </c>
      <c r="G2" s="129"/>
      <c r="H2" s="129"/>
    </row>
    <row r="3" spans="1:9" ht="15" thickBot="1">
      <c r="A3" s="117"/>
      <c r="B3" s="117"/>
      <c r="C3" s="116"/>
      <c r="D3" s="116"/>
      <c r="E3" s="115"/>
      <c r="F3" s="114"/>
      <c r="G3" s="114"/>
      <c r="H3" s="114"/>
    </row>
    <row r="4" spans="1:9" ht="29.15" customHeight="1" thickBot="1">
      <c r="A4" s="120" t="s">
        <v>549</v>
      </c>
      <c r="B4" s="680"/>
      <c r="C4" s="681"/>
      <c r="D4" s="681"/>
      <c r="E4" s="681"/>
      <c r="F4" s="681"/>
      <c r="G4" s="681"/>
      <c r="H4" s="682"/>
    </row>
    <row r="5" spans="1:9">
      <c r="A5" s="117"/>
      <c r="B5" s="117"/>
      <c r="C5" s="116"/>
      <c r="D5" s="116"/>
      <c r="E5" s="115"/>
      <c r="F5" s="114"/>
      <c r="G5" s="114"/>
      <c r="H5" s="114"/>
    </row>
    <row r="6" spans="1:9">
      <c r="A6" s="121" t="s">
        <v>557</v>
      </c>
      <c r="B6" s="113"/>
      <c r="C6" s="112"/>
      <c r="D6" s="112"/>
      <c r="E6" s="111"/>
      <c r="F6" s="111"/>
      <c r="G6" s="111"/>
      <c r="H6" s="111"/>
    </row>
    <row r="7" spans="1:9" ht="15" thickBot="1">
      <c r="A7" s="113"/>
      <c r="B7" s="113"/>
      <c r="C7" s="112"/>
      <c r="D7" s="112"/>
      <c r="E7" s="111"/>
      <c r="F7" s="111"/>
      <c r="G7" s="111"/>
      <c r="H7" s="111"/>
    </row>
    <row r="8" spans="1:9" ht="21.9" customHeight="1" thickBot="1">
      <c r="A8" s="132" t="s">
        <v>558</v>
      </c>
      <c r="B8" s="136" t="s">
        <v>559</v>
      </c>
      <c r="C8" s="133" t="s">
        <v>543</v>
      </c>
      <c r="D8" s="283" t="s">
        <v>672</v>
      </c>
      <c r="E8" s="134" t="s">
        <v>542</v>
      </c>
      <c r="F8" s="134" t="s">
        <v>541</v>
      </c>
      <c r="G8" s="134" t="s">
        <v>540</v>
      </c>
      <c r="H8" s="135" t="s">
        <v>539</v>
      </c>
    </row>
    <row r="9" spans="1:9" ht="15.45" customHeight="1" thickBot="1">
      <c r="A9" s="698" t="s">
        <v>565</v>
      </c>
      <c r="B9" s="699"/>
      <c r="C9" s="699"/>
      <c r="D9" s="699"/>
      <c r="E9" s="699"/>
      <c r="F9" s="699"/>
      <c r="G9" s="699"/>
      <c r="H9" s="700"/>
    </row>
    <row r="10" spans="1:9" ht="73.75" customHeight="1">
      <c r="A10" s="130" t="s">
        <v>562</v>
      </c>
      <c r="B10" s="138" t="s">
        <v>670</v>
      </c>
      <c r="C10" s="145">
        <v>0.15</v>
      </c>
      <c r="D10" s="290"/>
      <c r="E10" s="291"/>
      <c r="F10" s="291"/>
      <c r="G10" s="291"/>
      <c r="H10" s="292"/>
      <c r="I10" s="107">
        <f>IF(H10&lt;&gt;"",1,IF(G10&lt;&gt;"",3/4,IF(F10&lt;&gt;"",1/3,IF(E10&lt;&gt;"",1/10,0))))*$C$10*20</f>
        <v>0</v>
      </c>
    </row>
    <row r="11" spans="1:9" ht="16.3" customHeight="1">
      <c r="A11" s="701" t="s">
        <v>566</v>
      </c>
      <c r="B11" s="702"/>
      <c r="C11" s="702"/>
      <c r="D11" s="702"/>
      <c r="E11" s="702"/>
      <c r="F11" s="702"/>
      <c r="G11" s="702"/>
      <c r="H11" s="703"/>
    </row>
    <row r="12" spans="1:9" ht="77.150000000000006" customHeight="1">
      <c r="A12" s="131" t="s">
        <v>560</v>
      </c>
      <c r="B12" s="137" t="s">
        <v>561</v>
      </c>
      <c r="C12" s="146">
        <v>0.15</v>
      </c>
      <c r="D12" s="287"/>
      <c r="E12" s="288"/>
      <c r="F12" s="288"/>
      <c r="G12" s="288"/>
      <c r="H12" s="289"/>
      <c r="I12" s="107">
        <f>IF(H12&lt;&gt;"",1,IF(G12&lt;&gt;"",3/4,IF(F12&lt;&gt;"",1/3,IF(E12&lt;&gt;"",1/10,0))))*$C$12*20</f>
        <v>0</v>
      </c>
    </row>
    <row r="13" spans="1:9" ht="120.9" customHeight="1">
      <c r="A13" s="140" t="s">
        <v>563</v>
      </c>
      <c r="B13" s="141" t="s">
        <v>671</v>
      </c>
      <c r="C13" s="146">
        <v>0.25</v>
      </c>
      <c r="D13" s="287"/>
      <c r="E13" s="288"/>
      <c r="F13" s="288"/>
      <c r="G13" s="288"/>
      <c r="H13" s="289"/>
      <c r="I13" s="107">
        <f>IF(H13&lt;&gt;"",1,IF(G13&lt;&gt;"",3/4,IF(F13&lt;&gt;"",1/3,IF(E13&lt;&gt;"",1/10,0))))*$C$13*20</f>
        <v>0</v>
      </c>
    </row>
    <row r="14" spans="1:9" ht="23.6" customHeight="1">
      <c r="A14" s="701" t="s">
        <v>567</v>
      </c>
      <c r="B14" s="704"/>
      <c r="C14" s="704"/>
      <c r="D14" s="704"/>
      <c r="E14" s="704"/>
      <c r="F14" s="704"/>
      <c r="G14" s="704"/>
      <c r="H14" s="705"/>
    </row>
    <row r="15" spans="1:9" ht="128.15" customHeight="1">
      <c r="A15" s="139" t="s">
        <v>727</v>
      </c>
      <c r="B15" s="137" t="s">
        <v>564</v>
      </c>
      <c r="C15" s="146">
        <v>0.15</v>
      </c>
      <c r="D15" s="287"/>
      <c r="E15" s="288"/>
      <c r="F15" s="288"/>
      <c r="G15" s="288"/>
      <c r="H15" s="289"/>
      <c r="I15" s="107">
        <f>IF(H15&lt;&gt;"",1,IF(G15&lt;&gt;"",3/4,IF(F15&lt;&gt;"",1/3,IF(E15&lt;&gt;"",1/10,0))))*$C$15*20</f>
        <v>0</v>
      </c>
    </row>
    <row r="16" spans="1:9" ht="16.3" customHeight="1">
      <c r="A16" s="706" t="s">
        <v>568</v>
      </c>
      <c r="B16" s="707"/>
      <c r="C16" s="707"/>
      <c r="D16" s="707"/>
      <c r="E16" s="707"/>
      <c r="F16" s="707"/>
      <c r="G16" s="707"/>
      <c r="H16" s="708"/>
    </row>
    <row r="17" spans="1:9" ht="41.6" customHeight="1">
      <c r="A17" s="689" t="s">
        <v>663</v>
      </c>
      <c r="B17" s="690"/>
      <c r="C17" s="709">
        <v>0.15</v>
      </c>
      <c r="D17" s="685"/>
      <c r="E17" s="711"/>
      <c r="F17" s="711"/>
      <c r="G17" s="711"/>
      <c r="H17" s="713"/>
      <c r="I17" s="697">
        <f>IF(H17&lt;&gt;"",1,IF(G17&lt;&gt;"",3/4,IF(F17&lt;&gt;"",1/3,IF(E17&lt;&gt;"",1/10,0))))*$C$17*20</f>
        <v>0</v>
      </c>
    </row>
    <row r="18" spans="1:9" ht="94.3" customHeight="1" thickBot="1">
      <c r="A18" s="143" t="s">
        <v>569</v>
      </c>
      <c r="B18" s="353"/>
      <c r="C18" s="710"/>
      <c r="D18" s="686"/>
      <c r="E18" s="712"/>
      <c r="F18" s="712"/>
      <c r="G18" s="712"/>
      <c r="H18" s="714"/>
      <c r="I18" s="697"/>
    </row>
    <row r="19" spans="1:9" ht="15.9" customHeight="1" thickBot="1">
      <c r="A19" s="691" t="s">
        <v>570</v>
      </c>
      <c r="B19" s="692"/>
      <c r="C19" s="692"/>
      <c r="D19" s="692"/>
      <c r="E19" s="692"/>
      <c r="F19" s="692"/>
      <c r="G19" s="693"/>
      <c r="H19" s="694"/>
      <c r="I19" s="144"/>
    </row>
    <row r="20" spans="1:9" ht="24.9" customHeight="1" thickBot="1">
      <c r="A20" s="695" t="s">
        <v>571</v>
      </c>
      <c r="B20" s="696"/>
      <c r="C20" s="147">
        <v>0.15</v>
      </c>
      <c r="D20" s="284"/>
      <c r="E20" s="285"/>
      <c r="F20" s="285"/>
      <c r="G20" s="286"/>
      <c r="H20" s="286"/>
      <c r="I20" s="144">
        <f>IF(H20&lt;&gt;"",1,IF(G20&lt;&gt;"",3/4,IF(F20&lt;&gt;"",1/3,IF(E20&lt;&gt;"",1/10,0))))*$C$20*20</f>
        <v>0</v>
      </c>
    </row>
    <row r="21" spans="1:9" ht="21" customHeight="1">
      <c r="A21" s="148" t="s">
        <v>520</v>
      </c>
      <c r="B21" s="110" t="s">
        <v>618</v>
      </c>
      <c r="C21" s="149"/>
      <c r="D21" s="149"/>
      <c r="E21" s="150"/>
      <c r="F21" s="150"/>
      <c r="G21" s="683">
        <f>SUM(I10:I20)</f>
        <v>0</v>
      </c>
      <c r="H21" s="684"/>
    </row>
    <row r="22" spans="1:9" ht="9" customHeight="1" thickBot="1"/>
    <row r="23" spans="1:9" ht="90.45" customHeight="1" thickBot="1">
      <c r="A23" s="687" t="s">
        <v>734</v>
      </c>
      <c r="B23" s="688"/>
      <c r="C23" s="448" t="s">
        <v>725</v>
      </c>
      <c r="D23" s="448"/>
      <c r="E23" s="448"/>
      <c r="F23" s="448"/>
      <c r="G23" s="448"/>
      <c r="H23" s="449"/>
    </row>
  </sheetData>
  <sheetProtection algorithmName="SHA-512" hashValue="KRKl5CZjjaWd5fu70javxJgxXTNcUTnWOztqbemRAlrRALLRHDS/+yHMlwSWqOhoFX7WVp+0WpErpuaAzXo7og==" saltValue="mWZh7YlwxThcKBNu73KeyQ==" spinCount="100000" sheet="1" objects="1" scenarios="1"/>
  <mergeCells count="21">
    <mergeCell ref="I17:I18"/>
    <mergeCell ref="A9:H9"/>
    <mergeCell ref="A11:H11"/>
    <mergeCell ref="A14:H14"/>
    <mergeCell ref="A16:H16"/>
    <mergeCell ref="C17:C18"/>
    <mergeCell ref="E17:E18"/>
    <mergeCell ref="F17:F18"/>
    <mergeCell ref="G17:G18"/>
    <mergeCell ref="H17:H18"/>
    <mergeCell ref="A23:B23"/>
    <mergeCell ref="C23:H23"/>
    <mergeCell ref="A17:B17"/>
    <mergeCell ref="A19:H19"/>
    <mergeCell ref="A20:B20"/>
    <mergeCell ref="A1:B1"/>
    <mergeCell ref="C1:H1"/>
    <mergeCell ref="C2:E2"/>
    <mergeCell ref="B4:H4"/>
    <mergeCell ref="G21:H21"/>
    <mergeCell ref="D17:D18"/>
  </mergeCells>
  <pageMargins left="0.7" right="0.7" top="0.75" bottom="0.75" header="0.3" footer="0.3"/>
  <pageSetup paperSize="9" scale="72" orientation="portrait" horizontalDpi="4294967293" verticalDpi="4294967293"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fitToPage="1"/>
  </sheetPr>
  <dimension ref="A1:I29"/>
  <sheetViews>
    <sheetView zoomScale="80" zoomScaleNormal="80" workbookViewId="0">
      <selection activeCell="B4" sqref="B4:H4"/>
    </sheetView>
  </sheetViews>
  <sheetFormatPr baseColWidth="10" defaultRowHeight="14.6"/>
  <cols>
    <col min="1" max="1" width="38.69140625" style="107" customWidth="1"/>
    <col min="2" max="2" width="35.07421875" style="107" customWidth="1"/>
    <col min="3" max="4" width="4.921875" style="109" customWidth="1"/>
    <col min="5" max="5" width="4.53515625" style="108" customWidth="1"/>
    <col min="6" max="6" width="5.15234375" style="108" customWidth="1"/>
    <col min="7" max="7" width="4.921875" style="108" customWidth="1"/>
    <col min="8" max="8" width="4.23046875" style="108" customWidth="1"/>
    <col min="9" max="9" width="0.4609375" style="107" customWidth="1"/>
    <col min="10" max="16384" width="11.07421875" style="107"/>
  </cols>
  <sheetData>
    <row r="1" spans="1:9" ht="39" customHeight="1">
      <c r="A1" s="718" t="s">
        <v>573</v>
      </c>
      <c r="B1" s="719"/>
      <c r="C1" s="720" t="s">
        <v>669</v>
      </c>
      <c r="D1" s="721"/>
      <c r="E1" s="721"/>
      <c r="F1" s="721"/>
      <c r="G1" s="721"/>
      <c r="H1" s="722"/>
    </row>
    <row r="2" spans="1:9" ht="32.15" customHeight="1">
      <c r="A2" s="718" t="s">
        <v>622</v>
      </c>
      <c r="B2" s="719"/>
      <c r="C2" s="718" t="s">
        <v>547</v>
      </c>
      <c r="D2" s="723"/>
      <c r="E2" s="719"/>
      <c r="F2" s="151" t="s">
        <v>556</v>
      </c>
      <c r="G2" s="152"/>
      <c r="H2" s="152"/>
    </row>
    <row r="3" spans="1:9" ht="15" thickBot="1">
      <c r="A3" s="117"/>
      <c r="B3" s="117"/>
      <c r="C3" s="116"/>
      <c r="D3" s="116"/>
      <c r="E3" s="115"/>
      <c r="F3" s="114"/>
      <c r="G3" s="114"/>
      <c r="H3" s="114"/>
    </row>
    <row r="4" spans="1:9" ht="29.15" customHeight="1" thickBot="1">
      <c r="A4" s="120" t="s">
        <v>549</v>
      </c>
      <c r="B4" s="680"/>
      <c r="C4" s="681"/>
      <c r="D4" s="681"/>
      <c r="E4" s="681"/>
      <c r="F4" s="681"/>
      <c r="G4" s="681"/>
      <c r="H4" s="682"/>
    </row>
    <row r="5" spans="1:9">
      <c r="A5" s="117"/>
      <c r="B5" s="117"/>
      <c r="C5" s="116"/>
      <c r="D5" s="116"/>
      <c r="E5" s="115"/>
      <c r="F5" s="114"/>
      <c r="G5" s="114"/>
      <c r="H5" s="114"/>
    </row>
    <row r="6" spans="1:9">
      <c r="A6" s="121" t="s">
        <v>603</v>
      </c>
      <c r="B6" s="113"/>
      <c r="C6" s="112"/>
      <c r="D6" s="112"/>
      <c r="E6" s="111"/>
      <c r="F6" s="111"/>
      <c r="G6" s="111"/>
      <c r="H6" s="111"/>
    </row>
    <row r="7" spans="1:9" ht="15" thickBot="1">
      <c r="A7" s="113"/>
      <c r="B7" s="113"/>
      <c r="C7" s="112"/>
      <c r="D7" s="112"/>
      <c r="E7" s="111"/>
      <c r="F7" s="111"/>
      <c r="G7" s="111"/>
      <c r="H7" s="111"/>
    </row>
    <row r="8" spans="1:9" ht="47.15" customHeight="1" thickBot="1">
      <c r="A8" s="154" t="s">
        <v>575</v>
      </c>
      <c r="B8" s="155" t="s">
        <v>559</v>
      </c>
      <c r="C8" s="156" t="s">
        <v>543</v>
      </c>
      <c r="D8" s="293" t="s">
        <v>672</v>
      </c>
      <c r="E8" s="157" t="s">
        <v>542</v>
      </c>
      <c r="F8" s="157" t="s">
        <v>541</v>
      </c>
      <c r="G8" s="157" t="s">
        <v>540</v>
      </c>
      <c r="H8" s="158" t="s">
        <v>539</v>
      </c>
    </row>
    <row r="9" spans="1:9" ht="15.45" customHeight="1" thickBot="1">
      <c r="A9" s="724" t="s">
        <v>565</v>
      </c>
      <c r="B9" s="725"/>
      <c r="C9" s="725"/>
      <c r="D9" s="725"/>
      <c r="E9" s="725"/>
      <c r="F9" s="725"/>
      <c r="G9" s="725"/>
      <c r="H9" s="726"/>
    </row>
    <row r="10" spans="1:9" ht="73.3" customHeight="1">
      <c r="A10" s="160" t="s">
        <v>577</v>
      </c>
      <c r="B10" s="153" t="s">
        <v>576</v>
      </c>
      <c r="C10" s="159">
        <v>0.1</v>
      </c>
      <c r="D10" s="290"/>
      <c r="E10" s="294"/>
      <c r="F10" s="294"/>
      <c r="G10" s="294"/>
      <c r="H10" s="295"/>
      <c r="I10" s="107">
        <f>IF(H10&lt;&gt;"",1,IF(G10&lt;&gt;"",3/4,IF(F10&lt;&gt;"",1/3,IF(E10&lt;&gt;"",1/10,0))))*$C$10*20</f>
        <v>0</v>
      </c>
    </row>
    <row r="11" spans="1:9" ht="16.3" customHeight="1">
      <c r="A11" s="715" t="s">
        <v>578</v>
      </c>
      <c r="B11" s="716"/>
      <c r="C11" s="716"/>
      <c r="D11" s="716"/>
      <c r="E11" s="716"/>
      <c r="F11" s="716"/>
      <c r="G11" s="716"/>
      <c r="H11" s="717"/>
    </row>
    <row r="12" spans="1:9" ht="53.6" customHeight="1">
      <c r="A12" s="161" t="s">
        <v>579</v>
      </c>
      <c r="B12" s="137" t="s">
        <v>580</v>
      </c>
      <c r="C12" s="163">
        <v>0.05</v>
      </c>
      <c r="D12" s="287"/>
      <c r="E12" s="296"/>
      <c r="F12" s="296"/>
      <c r="G12" s="296"/>
      <c r="H12" s="297"/>
      <c r="I12" s="107">
        <f>IF(H12&lt;&gt;"",1,IF(G12&lt;&gt;"",3/4,IF(F12&lt;&gt;"",1/3,IF(E12&lt;&gt;"",1/10,0))))*$C$12*20</f>
        <v>0</v>
      </c>
    </row>
    <row r="13" spans="1:9" ht="15.9" customHeight="1">
      <c r="A13" s="715" t="s">
        <v>583</v>
      </c>
      <c r="B13" s="731"/>
      <c r="C13" s="731"/>
      <c r="D13" s="731"/>
      <c r="E13" s="731"/>
      <c r="F13" s="731"/>
      <c r="G13" s="731"/>
      <c r="H13" s="732"/>
    </row>
    <row r="14" spans="1:9" ht="77.150000000000006" customHeight="1">
      <c r="A14" s="162" t="s">
        <v>582</v>
      </c>
      <c r="B14" s="164" t="s">
        <v>581</v>
      </c>
      <c r="C14" s="163">
        <v>0.05</v>
      </c>
      <c r="D14" s="287"/>
      <c r="E14" s="296"/>
      <c r="F14" s="296"/>
      <c r="G14" s="296"/>
      <c r="H14" s="297"/>
      <c r="I14" s="107">
        <f>IF(H14&lt;&gt;"",1,IF(G14&lt;&gt;"",3/4,IF(F14&lt;&gt;"",1/3,IF(E14&lt;&gt;"",1/10,0))))*$C$14*20</f>
        <v>0</v>
      </c>
    </row>
    <row r="15" spans="1:9" ht="16.75" customHeight="1">
      <c r="A15" s="715" t="s">
        <v>584</v>
      </c>
      <c r="B15" s="729"/>
      <c r="C15" s="729"/>
      <c r="D15" s="729"/>
      <c r="E15" s="729"/>
      <c r="F15" s="729"/>
      <c r="G15" s="729"/>
      <c r="H15" s="730"/>
    </row>
    <row r="16" spans="1:9" ht="119.15" customHeight="1">
      <c r="A16" s="165" t="s">
        <v>585</v>
      </c>
      <c r="B16" s="137" t="s">
        <v>586</v>
      </c>
      <c r="C16" s="163">
        <v>0.1</v>
      </c>
      <c r="D16" s="287"/>
      <c r="E16" s="296"/>
      <c r="F16" s="296"/>
      <c r="G16" s="296"/>
      <c r="H16" s="297"/>
      <c r="I16" s="107">
        <f>IF(H16&lt;&gt;"",1,IF(G16&lt;&gt;"",3/4,IF(F16&lt;&gt;"",1/3,IF(E16&lt;&gt;"",1/10,0))))*$C$16*20</f>
        <v>0</v>
      </c>
    </row>
    <row r="17" spans="1:9" ht="16.3" customHeight="1">
      <c r="A17" s="715" t="s">
        <v>587</v>
      </c>
      <c r="B17" s="729"/>
      <c r="C17" s="729"/>
      <c r="D17" s="729"/>
      <c r="E17" s="729"/>
      <c r="F17" s="729"/>
      <c r="G17" s="729"/>
      <c r="H17" s="730"/>
    </row>
    <row r="18" spans="1:9" ht="69" customHeight="1">
      <c r="A18" s="165" t="s">
        <v>588</v>
      </c>
      <c r="B18" s="137" t="s">
        <v>589</v>
      </c>
      <c r="C18" s="163">
        <v>0.05</v>
      </c>
      <c r="D18" s="287"/>
      <c r="E18" s="296"/>
      <c r="F18" s="296"/>
      <c r="G18" s="298"/>
      <c r="H18" s="299"/>
      <c r="I18" s="107">
        <f>IF(H18&lt;&gt;"",1,IF(G18&lt;&gt;"",3/4,IF(F18&lt;&gt;"",1/3,IF(E18&lt;&gt;"",1/10,0))))*$C$18*20</f>
        <v>0</v>
      </c>
    </row>
    <row r="19" spans="1:9" ht="17.600000000000001" customHeight="1">
      <c r="A19" s="729" t="s">
        <v>590</v>
      </c>
      <c r="B19" s="733"/>
      <c r="C19" s="733"/>
      <c r="D19" s="733"/>
      <c r="E19" s="733"/>
      <c r="F19" s="733"/>
      <c r="G19" s="733"/>
      <c r="H19" s="734"/>
    </row>
    <row r="20" spans="1:9" ht="107.15" customHeight="1" thickBot="1">
      <c r="A20" s="166" t="s">
        <v>591</v>
      </c>
      <c r="B20" s="167" t="s">
        <v>592</v>
      </c>
      <c r="C20" s="168">
        <v>0.2</v>
      </c>
      <c r="D20" s="284"/>
      <c r="E20" s="300"/>
      <c r="F20" s="300"/>
      <c r="G20" s="301"/>
      <c r="H20" s="302"/>
      <c r="I20" s="107">
        <f>IF(H20&lt;&gt;"",1,IF(G20&lt;&gt;"",3/4,IF(F20&lt;&gt;"",1/3,IF(E20&lt;&gt;"",1/10,0))))*$C$20*20</f>
        <v>0</v>
      </c>
    </row>
    <row r="21" spans="1:9" ht="18.899999999999999" customHeight="1">
      <c r="A21" s="740" t="s">
        <v>593</v>
      </c>
      <c r="B21" s="741"/>
      <c r="C21" s="741"/>
      <c r="D21" s="741"/>
      <c r="E21" s="741"/>
      <c r="F21" s="741"/>
      <c r="G21" s="741"/>
      <c r="H21" s="742"/>
    </row>
    <row r="22" spans="1:9" ht="142.30000000000001" customHeight="1">
      <c r="A22" s="171" t="s">
        <v>594</v>
      </c>
      <c r="B22" s="172" t="s">
        <v>595</v>
      </c>
      <c r="C22" s="173">
        <v>0.2</v>
      </c>
      <c r="D22" s="303"/>
      <c r="E22" s="304"/>
      <c r="F22" s="304"/>
      <c r="G22" s="304"/>
      <c r="H22" s="305"/>
      <c r="I22" s="107">
        <f>IF(H22&lt;&gt;"",1,IF(G22&lt;&gt;"",3/4,IF(F22&lt;&gt;"",1/3,IF(E22&lt;&gt;"",1/10,0))))*$C$22*20</f>
        <v>0</v>
      </c>
    </row>
    <row r="23" spans="1:9" ht="17.149999999999999" customHeight="1">
      <c r="A23" s="735" t="s">
        <v>596</v>
      </c>
      <c r="B23" s="736"/>
      <c r="C23" s="736"/>
      <c r="D23" s="736"/>
      <c r="E23" s="736"/>
      <c r="F23" s="736"/>
      <c r="G23" s="736"/>
      <c r="H23" s="737"/>
    </row>
    <row r="24" spans="1:9" ht="108" customHeight="1">
      <c r="A24" s="171" t="s">
        <v>597</v>
      </c>
      <c r="B24" s="172" t="s">
        <v>598</v>
      </c>
      <c r="C24" s="173">
        <v>0.1</v>
      </c>
      <c r="D24" s="303"/>
      <c r="E24" s="304"/>
      <c r="F24" s="304"/>
      <c r="G24" s="304"/>
      <c r="H24" s="304"/>
      <c r="I24" s="107">
        <f>IF(H24&lt;&gt;"",1,IF(G24&lt;&gt;"",3/4,IF(F24&lt;&gt;"",1/3,IF(E24&lt;&gt;"",1/10,0))))*$C$24*20</f>
        <v>0</v>
      </c>
    </row>
    <row r="25" spans="1:9" ht="15.9" customHeight="1">
      <c r="A25" s="735" t="s">
        <v>599</v>
      </c>
      <c r="B25" s="738"/>
      <c r="C25" s="738"/>
      <c r="D25" s="738"/>
      <c r="E25" s="738"/>
      <c r="F25" s="738"/>
      <c r="G25" s="738"/>
      <c r="H25" s="739"/>
    </row>
    <row r="26" spans="1:9" ht="57.9" customHeight="1">
      <c r="A26" s="170" t="s">
        <v>600</v>
      </c>
      <c r="B26" s="174" t="s">
        <v>601</v>
      </c>
      <c r="C26" s="163">
        <v>0.15</v>
      </c>
      <c r="D26" s="287"/>
      <c r="E26" s="296"/>
      <c r="F26" s="296"/>
      <c r="G26" s="296"/>
      <c r="H26" s="296"/>
      <c r="I26" s="107">
        <f>IF(H26&lt;&gt;"",1,IF(G26&lt;&gt;"",3/4,IF(F26&lt;&gt;"",1/3,IF(E26&lt;&gt;"",1/10,0))))*$C$26*20</f>
        <v>0</v>
      </c>
    </row>
    <row r="27" spans="1:9" ht="21" customHeight="1">
      <c r="A27" s="175" t="s">
        <v>520</v>
      </c>
      <c r="B27" s="169" t="s">
        <v>618</v>
      </c>
      <c r="C27" s="176"/>
      <c r="D27" s="176"/>
      <c r="E27" s="177"/>
      <c r="F27" s="177"/>
      <c r="G27" s="727">
        <f>SUM(I10:I26)</f>
        <v>0</v>
      </c>
      <c r="H27" s="728"/>
    </row>
    <row r="28" spans="1:9" ht="9" customHeight="1" thickBot="1"/>
    <row r="29" spans="1:9" ht="90.45" customHeight="1" thickBot="1">
      <c r="A29" s="687" t="s">
        <v>730</v>
      </c>
      <c r="B29" s="688"/>
      <c r="C29" s="448" t="s">
        <v>725</v>
      </c>
      <c r="D29" s="448"/>
      <c r="E29" s="448"/>
      <c r="F29" s="448"/>
      <c r="G29" s="448"/>
      <c r="H29" s="449"/>
    </row>
  </sheetData>
  <sheetProtection algorithmName="SHA-512" hashValue="9ozhjgJUN6zItREwLHdtqVy3fU79GOVbz9V+E7T71Qkl9DO2EBD9V1t+i5BzXUxV57YZrf5eJIzqe12LRtDGpA==" saltValue="jxNFAaac7Sf9yq65iivOng==" spinCount="100000" sheet="1" objects="1" scenarios="1"/>
  <mergeCells count="17">
    <mergeCell ref="A13:H13"/>
    <mergeCell ref="A19:H19"/>
    <mergeCell ref="A23:H23"/>
    <mergeCell ref="A25:H25"/>
    <mergeCell ref="A21:H21"/>
    <mergeCell ref="G27:H27"/>
    <mergeCell ref="A29:B29"/>
    <mergeCell ref="C29:H29"/>
    <mergeCell ref="A15:H15"/>
    <mergeCell ref="A17:H17"/>
    <mergeCell ref="A11:H11"/>
    <mergeCell ref="A2:B2"/>
    <mergeCell ref="A1:B1"/>
    <mergeCell ref="C1:H1"/>
    <mergeCell ref="C2:E2"/>
    <mergeCell ref="B4:H4"/>
    <mergeCell ref="A9:H9"/>
  </mergeCells>
  <pageMargins left="0.7" right="0.7" top="0.75" bottom="0.75" header="0.3" footer="0.3"/>
  <pageSetup paperSize="9" scale="52" orientation="portrait" horizontalDpi="4294967293" verticalDpi="4294967293"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fitToPage="1"/>
  </sheetPr>
  <dimension ref="A1:I19"/>
  <sheetViews>
    <sheetView topLeftCell="A14" zoomScale="90" zoomScaleNormal="90" workbookViewId="0">
      <selection activeCell="L15" sqref="L15"/>
    </sheetView>
  </sheetViews>
  <sheetFormatPr baseColWidth="10" defaultRowHeight="14.6"/>
  <cols>
    <col min="1" max="1" width="38.69140625" style="107" customWidth="1"/>
    <col min="2" max="2" width="35.07421875" style="107" customWidth="1"/>
    <col min="3" max="3" width="4.921875" style="109" customWidth="1"/>
    <col min="4" max="4" width="3.3046875" style="109" customWidth="1"/>
    <col min="5" max="5" width="4.53515625" style="108" customWidth="1"/>
    <col min="6" max="6" width="3.84375" style="108" customWidth="1"/>
    <col min="7" max="7" width="4.15234375" style="108" customWidth="1"/>
    <col min="8" max="8" width="4.23046875" style="108" customWidth="1"/>
    <col min="9" max="9" width="0.53515625" style="107" customWidth="1"/>
    <col min="10" max="16384" width="11.07421875" style="107"/>
  </cols>
  <sheetData>
    <row r="1" spans="1:9" ht="39" customHeight="1">
      <c r="A1" s="745" t="s">
        <v>573</v>
      </c>
      <c r="B1" s="746"/>
      <c r="C1" s="747" t="s">
        <v>669</v>
      </c>
      <c r="D1" s="748"/>
      <c r="E1" s="748"/>
      <c r="F1" s="748"/>
      <c r="G1" s="748"/>
      <c r="H1" s="749"/>
    </row>
    <row r="2" spans="1:9" ht="24" customHeight="1">
      <c r="A2" s="750" t="s">
        <v>623</v>
      </c>
      <c r="B2" s="751"/>
      <c r="C2" s="745" t="s">
        <v>547</v>
      </c>
      <c r="D2" s="752"/>
      <c r="E2" s="746"/>
      <c r="F2" s="178" t="s">
        <v>625</v>
      </c>
      <c r="G2" s="179"/>
      <c r="H2" s="179"/>
    </row>
    <row r="3" spans="1:9" ht="15" thickBot="1">
      <c r="A3" s="117"/>
      <c r="B3" s="117"/>
      <c r="C3" s="116"/>
      <c r="D3" s="116"/>
      <c r="E3" s="115"/>
      <c r="F3" s="114"/>
      <c r="G3" s="114"/>
      <c r="H3" s="114"/>
    </row>
    <row r="4" spans="1:9" ht="29.15" customHeight="1" thickBot="1">
      <c r="A4" s="120" t="s">
        <v>549</v>
      </c>
      <c r="B4" s="680"/>
      <c r="C4" s="681"/>
      <c r="D4" s="681"/>
      <c r="E4" s="681"/>
      <c r="F4" s="681"/>
      <c r="G4" s="681"/>
      <c r="H4" s="682"/>
    </row>
    <row r="5" spans="1:9">
      <c r="A5" s="117"/>
      <c r="B5" s="117"/>
      <c r="C5" s="116"/>
      <c r="D5" s="116"/>
      <c r="E5" s="115"/>
      <c r="F5" s="114"/>
      <c r="G5" s="114"/>
      <c r="H5" s="114"/>
    </row>
    <row r="6" spans="1:9">
      <c r="A6" s="121" t="s">
        <v>603</v>
      </c>
      <c r="B6" s="113"/>
      <c r="C6" s="112"/>
      <c r="D6" s="112"/>
      <c r="E6" s="111"/>
      <c r="F6" s="111"/>
      <c r="G6" s="111"/>
      <c r="H6" s="111"/>
    </row>
    <row r="7" spans="1:9" ht="15" thickBot="1">
      <c r="A7" s="113"/>
      <c r="B7" s="113"/>
      <c r="C7" s="112"/>
      <c r="D7" s="112"/>
      <c r="E7" s="111"/>
      <c r="F7" s="111"/>
      <c r="G7" s="111"/>
      <c r="H7" s="111"/>
    </row>
    <row r="8" spans="1:9" ht="29.6" customHeight="1" thickBot="1">
      <c r="A8" s="180" t="s">
        <v>602</v>
      </c>
      <c r="B8" s="181" t="s">
        <v>559</v>
      </c>
      <c r="C8" s="182" t="s">
        <v>543</v>
      </c>
      <c r="D8" s="306" t="s">
        <v>672</v>
      </c>
      <c r="E8" s="183" t="s">
        <v>542</v>
      </c>
      <c r="F8" s="183" t="s">
        <v>541</v>
      </c>
      <c r="G8" s="183" t="s">
        <v>540</v>
      </c>
      <c r="H8" s="184" t="s">
        <v>539</v>
      </c>
    </row>
    <row r="9" spans="1:9" ht="36.9" customHeight="1" thickBot="1">
      <c r="A9" s="753" t="s">
        <v>604</v>
      </c>
      <c r="B9" s="725"/>
      <c r="C9" s="725"/>
      <c r="D9" s="725"/>
      <c r="E9" s="725"/>
      <c r="F9" s="725"/>
      <c r="G9" s="725"/>
      <c r="H9" s="726"/>
    </row>
    <row r="10" spans="1:9" ht="34.299999999999997" customHeight="1">
      <c r="A10" s="185" t="s">
        <v>606</v>
      </c>
      <c r="B10" s="153" t="s">
        <v>605</v>
      </c>
      <c r="C10" s="186">
        <v>0.05</v>
      </c>
      <c r="D10" s="290"/>
      <c r="E10" s="294"/>
      <c r="F10" s="294"/>
      <c r="G10" s="294"/>
      <c r="H10" s="295"/>
      <c r="I10" s="107">
        <f>IF(H10&lt;&gt;"",1,IF(G10&lt;&gt;"",3/4,IF(F10&lt;&gt;"",1/3,IF(E10&lt;&gt;"",1/10,0))))*$C$10*20</f>
        <v>0</v>
      </c>
    </row>
    <row r="11" spans="1:9" ht="39.9" customHeight="1">
      <c r="A11" s="161" t="s">
        <v>607</v>
      </c>
      <c r="B11" s="137" t="s">
        <v>608</v>
      </c>
      <c r="C11" s="187">
        <v>0.05</v>
      </c>
      <c r="D11" s="287"/>
      <c r="E11" s="296"/>
      <c r="F11" s="296"/>
      <c r="G11" s="296"/>
      <c r="H11" s="297"/>
      <c r="I11" s="107">
        <f>IF(H11&lt;&gt;"",1,IF(G11&lt;&gt;"",3/4,IF(F11&lt;&gt;"",1/3,IF(E11&lt;&gt;"",1/10,0))))*$C$11*20</f>
        <v>0</v>
      </c>
    </row>
    <row r="12" spans="1:9" ht="65.599999999999994" customHeight="1">
      <c r="A12" s="162" t="s">
        <v>609</v>
      </c>
      <c r="B12" s="188" t="s">
        <v>610</v>
      </c>
      <c r="C12" s="187">
        <v>0.15</v>
      </c>
      <c r="D12" s="287"/>
      <c r="E12" s="296"/>
      <c r="F12" s="296"/>
      <c r="G12" s="296"/>
      <c r="H12" s="297"/>
      <c r="I12" s="107">
        <f>IF(H12&lt;&gt;"",1,IF(G12&lt;&gt;"",3/4,IF(F12&lt;&gt;"",1/3,IF(E12&lt;&gt;"",1/10,0))))*$C$12*20</f>
        <v>0</v>
      </c>
    </row>
    <row r="13" spans="1:9" ht="16.75" customHeight="1">
      <c r="A13" s="715" t="s">
        <v>611</v>
      </c>
      <c r="B13" s="729"/>
      <c r="C13" s="729"/>
      <c r="D13" s="729"/>
      <c r="E13" s="729"/>
      <c r="F13" s="729"/>
      <c r="G13" s="729"/>
      <c r="H13" s="730"/>
    </row>
    <row r="14" spans="1:9" ht="108.9" customHeight="1">
      <c r="A14" s="162" t="s">
        <v>612</v>
      </c>
      <c r="B14" s="137" t="s">
        <v>613</v>
      </c>
      <c r="C14" s="187">
        <v>0.25</v>
      </c>
      <c r="D14" s="287"/>
      <c r="E14" s="296"/>
      <c r="F14" s="296"/>
      <c r="G14" s="296"/>
      <c r="H14" s="297"/>
      <c r="I14" s="107">
        <f>IF(H14&lt;&gt;"",1,IF(G14&lt;&gt;"",3/4,IF(F14&lt;&gt;"",1/3,IF(E14&lt;&gt;"",1/10,0))))*$C$14*20</f>
        <v>0</v>
      </c>
    </row>
    <row r="15" spans="1:9" ht="53.6" customHeight="1">
      <c r="A15" s="162" t="s">
        <v>614</v>
      </c>
      <c r="B15" s="137" t="s">
        <v>615</v>
      </c>
      <c r="C15" s="187">
        <v>0.2</v>
      </c>
      <c r="D15" s="287"/>
      <c r="E15" s="296"/>
      <c r="F15" s="296"/>
      <c r="G15" s="298"/>
      <c r="H15" s="299"/>
      <c r="I15" s="144">
        <f>IF(H15&lt;&gt;"",1,IF(G15&lt;&gt;"",3/4,IF(F15&lt;&gt;"",1/3,IF(E15&lt;&gt;"",1/10,0))))*$C$15*20</f>
        <v>0</v>
      </c>
    </row>
    <row r="16" spans="1:9" ht="60.45" customHeight="1">
      <c r="A16" s="189" t="s">
        <v>616</v>
      </c>
      <c r="B16" s="167" t="s">
        <v>617</v>
      </c>
      <c r="C16" s="190">
        <v>0.3</v>
      </c>
      <c r="D16" s="284"/>
      <c r="E16" s="300"/>
      <c r="F16" s="300"/>
      <c r="G16" s="301"/>
      <c r="H16" s="302"/>
      <c r="I16" s="144">
        <f>IF(H16&lt;&gt;"",1,IF(G16&lt;&gt;"",3/4,IF(F16&lt;&gt;"",1/3,IF(E16&lt;&gt;"",1/10,0))))*$C$16*20</f>
        <v>0</v>
      </c>
    </row>
    <row r="17" spans="1:8" ht="21" customHeight="1">
      <c r="A17" s="193" t="s">
        <v>520</v>
      </c>
      <c r="B17" s="110" t="s">
        <v>618</v>
      </c>
      <c r="C17" s="191"/>
      <c r="D17" s="191"/>
      <c r="E17" s="192"/>
      <c r="F17" s="192"/>
      <c r="G17" s="743">
        <f>SUM(I10:I16)</f>
        <v>0</v>
      </c>
      <c r="H17" s="744"/>
    </row>
    <row r="18" spans="1:8" ht="9" customHeight="1" thickBot="1"/>
    <row r="19" spans="1:8" ht="90.45" customHeight="1" thickBot="1">
      <c r="A19" s="687" t="s">
        <v>673</v>
      </c>
      <c r="B19" s="688"/>
      <c r="C19" s="448" t="s">
        <v>725</v>
      </c>
      <c r="D19" s="448"/>
      <c r="E19" s="448"/>
      <c r="F19" s="448"/>
      <c r="G19" s="448"/>
      <c r="H19" s="449"/>
    </row>
  </sheetData>
  <sheetProtection algorithmName="SHA-512" hashValue="SO5fpRjVzx6CdlbZu/xB92OzvFemMoNn3pBEOuHEhcMqJ59li5CS8VOw81ff9Qw68zB4m/wBr/yrgyBBedVEbg==" saltValue="N55y6TsNNlvPuhsNuLWYTg==" spinCount="100000" sheet="1" objects="1" scenarios="1"/>
  <mergeCells count="10">
    <mergeCell ref="G17:H17"/>
    <mergeCell ref="A19:B19"/>
    <mergeCell ref="C19:H19"/>
    <mergeCell ref="A13:H13"/>
    <mergeCell ref="A1:B1"/>
    <mergeCell ref="C1:H1"/>
    <mergeCell ref="A2:B2"/>
    <mergeCell ref="C2:E2"/>
    <mergeCell ref="B4:H4"/>
    <mergeCell ref="A9:H9"/>
  </mergeCells>
  <pageMargins left="0.7" right="0.7" top="0.75" bottom="0.75" header="0.3" footer="0.3"/>
  <pageSetup paperSize="9" scale="90" orientation="portrait" horizontalDpi="4294967293" verticalDpi="4294967293"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fitToPage="1"/>
  </sheetPr>
  <dimension ref="A1:I21"/>
  <sheetViews>
    <sheetView zoomScale="70" zoomScaleNormal="70" workbookViewId="0">
      <selection activeCell="I10" sqref="I10"/>
    </sheetView>
  </sheetViews>
  <sheetFormatPr baseColWidth="10" defaultRowHeight="14.6"/>
  <cols>
    <col min="1" max="1" width="38.69140625" style="107" customWidth="1"/>
    <col min="2" max="2" width="35.07421875" style="107" customWidth="1"/>
    <col min="3" max="3" width="4.921875" style="109" customWidth="1"/>
    <col min="4" max="4" width="4.15234375" style="109" customWidth="1"/>
    <col min="5" max="6" width="4.15234375" style="108" customWidth="1"/>
    <col min="7" max="7" width="4.921875" style="108" customWidth="1"/>
    <col min="8" max="8" width="4.69140625" style="108" customWidth="1"/>
    <col min="9" max="9" width="0.61328125" style="107" customWidth="1"/>
    <col min="10" max="16384" width="11.07421875" style="107"/>
  </cols>
  <sheetData>
    <row r="1" spans="1:9" ht="39" customHeight="1">
      <c r="A1" s="754" t="s">
        <v>573</v>
      </c>
      <c r="B1" s="755"/>
      <c r="C1" s="756" t="s">
        <v>669</v>
      </c>
      <c r="D1" s="757"/>
      <c r="E1" s="757"/>
      <c r="F1" s="757"/>
      <c r="G1" s="757"/>
      <c r="H1" s="758"/>
    </row>
    <row r="2" spans="1:9" ht="32.15" customHeight="1">
      <c r="A2" s="754" t="s">
        <v>624</v>
      </c>
      <c r="B2" s="755"/>
      <c r="C2" s="754" t="s">
        <v>547</v>
      </c>
      <c r="D2" s="759"/>
      <c r="E2" s="755"/>
      <c r="F2" s="119" t="s">
        <v>625</v>
      </c>
      <c r="G2" s="118"/>
      <c r="H2" s="118"/>
    </row>
    <row r="3" spans="1:9" ht="15" thickBot="1">
      <c r="A3" s="117"/>
      <c r="B3" s="117"/>
      <c r="C3" s="116"/>
      <c r="D3" s="116"/>
      <c r="E3" s="115"/>
      <c r="F3" s="114"/>
      <c r="G3" s="114"/>
      <c r="H3" s="114"/>
    </row>
    <row r="4" spans="1:9" ht="29.15" customHeight="1" thickBot="1">
      <c r="A4" s="120" t="s">
        <v>549</v>
      </c>
      <c r="B4" s="680"/>
      <c r="C4" s="681"/>
      <c r="D4" s="681"/>
      <c r="E4" s="681"/>
      <c r="F4" s="681"/>
      <c r="G4" s="681"/>
      <c r="H4" s="682"/>
    </row>
    <row r="5" spans="1:9">
      <c r="A5" s="117"/>
      <c r="B5" s="117"/>
      <c r="C5" s="116"/>
      <c r="D5" s="116"/>
      <c r="E5" s="115"/>
      <c r="F5" s="114"/>
      <c r="G5" s="114"/>
      <c r="H5" s="114"/>
    </row>
    <row r="6" spans="1:9" ht="40.75" customHeight="1">
      <c r="A6" s="760" t="s">
        <v>626</v>
      </c>
      <c r="B6" s="760"/>
      <c r="C6" s="760"/>
      <c r="D6" s="760"/>
      <c r="E6" s="760"/>
      <c r="F6" s="760"/>
      <c r="G6" s="760"/>
      <c r="H6" s="760"/>
    </row>
    <row r="7" spans="1:9" ht="15" thickBot="1">
      <c r="A7" s="113"/>
      <c r="B7" s="113"/>
      <c r="C7" s="112"/>
      <c r="D7" s="112"/>
      <c r="E7" s="111"/>
      <c r="F7" s="111"/>
      <c r="G7" s="111"/>
      <c r="H7" s="111"/>
    </row>
    <row r="8" spans="1:9" ht="32.6" customHeight="1">
      <c r="A8" s="194" t="s">
        <v>627</v>
      </c>
      <c r="B8" s="195" t="s">
        <v>559</v>
      </c>
      <c r="C8" s="196" t="s">
        <v>543</v>
      </c>
      <c r="D8" s="307" t="s">
        <v>672</v>
      </c>
      <c r="E8" s="197" t="s">
        <v>542</v>
      </c>
      <c r="F8" s="197" t="s">
        <v>541</v>
      </c>
      <c r="G8" s="197" t="s">
        <v>540</v>
      </c>
      <c r="H8" s="198" t="s">
        <v>539</v>
      </c>
    </row>
    <row r="9" spans="1:9" ht="15.45" customHeight="1">
      <c r="A9" s="768" t="s">
        <v>565</v>
      </c>
      <c r="B9" s="769"/>
      <c r="C9" s="769"/>
      <c r="D9" s="769"/>
      <c r="E9" s="769"/>
      <c r="F9" s="769"/>
      <c r="G9" s="769"/>
      <c r="H9" s="770"/>
    </row>
    <row r="10" spans="1:9" ht="41.15" customHeight="1">
      <c r="A10" s="199" t="s">
        <v>628</v>
      </c>
      <c r="B10" s="200" t="s">
        <v>632</v>
      </c>
      <c r="C10" s="123">
        <v>0.1</v>
      </c>
      <c r="D10" s="308"/>
      <c r="E10" s="309"/>
      <c r="F10" s="309"/>
      <c r="G10" s="309"/>
      <c r="H10" s="310"/>
      <c r="I10" s="107">
        <f>IF(H10&lt;&gt;"",1,IF(G10&lt;&gt;"",3/4,IF(F10&lt;&gt;"",1/3,IF(E10&lt;&gt;"",1/10,0))))*$C$10*20</f>
        <v>0</v>
      </c>
    </row>
    <row r="11" spans="1:9" ht="14.15" customHeight="1">
      <c r="A11" s="715" t="s">
        <v>629</v>
      </c>
      <c r="B11" s="716"/>
      <c r="C11" s="716"/>
      <c r="D11" s="716"/>
      <c r="E11" s="716"/>
      <c r="F11" s="716"/>
      <c r="G11" s="716"/>
      <c r="H11" s="717"/>
    </row>
    <row r="12" spans="1:9" ht="77.599999999999994" customHeight="1">
      <c r="A12" s="161" t="s">
        <v>630</v>
      </c>
      <c r="B12" s="137" t="s">
        <v>631</v>
      </c>
      <c r="C12" s="122">
        <v>0.2</v>
      </c>
      <c r="D12" s="287"/>
      <c r="E12" s="296"/>
      <c r="F12" s="296"/>
      <c r="G12" s="296"/>
      <c r="H12" s="297"/>
      <c r="I12" s="107">
        <f>IF(H12&lt;&gt;"",1,IF(G12&lt;&gt;"",3/4,IF(F12&lt;&gt;"",1/3,IF(E12&lt;&gt;"",1/10,0))))*$C$12*20</f>
        <v>0</v>
      </c>
    </row>
    <row r="13" spans="1:9" ht="135.9" customHeight="1">
      <c r="A13" s="162" t="s">
        <v>633</v>
      </c>
      <c r="B13" s="188" t="s">
        <v>634</v>
      </c>
      <c r="C13" s="122">
        <v>0.35</v>
      </c>
      <c r="D13" s="287"/>
      <c r="E13" s="296"/>
      <c r="F13" s="296"/>
      <c r="G13" s="296"/>
      <c r="H13" s="297"/>
      <c r="I13" s="107">
        <f>IF(H13&lt;&gt;"",1,IF(G13&lt;&gt;"",3/4,IF(F13&lt;&gt;"",1/3,IF(E13&lt;&gt;"",1/10,0))))*$C$13*20</f>
        <v>0</v>
      </c>
    </row>
    <row r="14" spans="1:9" ht="16.3" customHeight="1">
      <c r="A14" s="761" t="s">
        <v>568</v>
      </c>
      <c r="B14" s="762"/>
      <c r="C14" s="762"/>
      <c r="D14" s="762"/>
      <c r="E14" s="762"/>
      <c r="F14" s="762"/>
      <c r="G14" s="762"/>
      <c r="H14" s="763"/>
    </row>
    <row r="15" spans="1:9" ht="25.75" customHeight="1">
      <c r="A15" s="764" t="s">
        <v>664</v>
      </c>
      <c r="B15" s="765"/>
      <c r="C15" s="766">
        <v>0.2</v>
      </c>
      <c r="D15" s="685"/>
      <c r="E15" s="711"/>
      <c r="F15" s="711"/>
      <c r="G15" s="711"/>
      <c r="H15" s="713"/>
      <c r="I15" s="697">
        <f>IF(H15&lt;&gt;"",1,IF(G15&lt;&gt;"",3/4,IF(F15&lt;&gt;"",1/3,IF(E15&lt;&gt;"",1/10,0))))*$C$15*20</f>
        <v>0</v>
      </c>
    </row>
    <row r="16" spans="1:9" ht="158.6" customHeight="1" thickBot="1">
      <c r="A16" s="201" t="s">
        <v>635</v>
      </c>
      <c r="B16" s="353"/>
      <c r="C16" s="767"/>
      <c r="D16" s="686"/>
      <c r="E16" s="712"/>
      <c r="F16" s="712"/>
      <c r="G16" s="712"/>
      <c r="H16" s="714"/>
      <c r="I16" s="697"/>
    </row>
    <row r="17" spans="1:9" ht="15.9" customHeight="1" thickBot="1">
      <c r="A17" s="771" t="s">
        <v>570</v>
      </c>
      <c r="B17" s="772"/>
      <c r="C17" s="772"/>
      <c r="D17" s="772"/>
      <c r="E17" s="772"/>
      <c r="F17" s="772"/>
      <c r="G17" s="773"/>
      <c r="H17" s="774"/>
      <c r="I17" s="144"/>
    </row>
    <row r="18" spans="1:9" ht="24.9" customHeight="1" thickBot="1">
      <c r="A18" s="695" t="s">
        <v>571</v>
      </c>
      <c r="B18" s="696"/>
      <c r="C18" s="142">
        <v>0.15</v>
      </c>
      <c r="D18" s="284"/>
      <c r="E18" s="285"/>
      <c r="F18" s="285"/>
      <c r="G18" s="286"/>
      <c r="H18" s="286"/>
      <c r="I18" s="144">
        <f>IF(H18&lt;&gt;"",1,IF(G18&lt;&gt;"",3/4,IF(F18&lt;&gt;"",1/3,IF(E18&lt;&gt;"",1/10,0))))*$C$18*20</f>
        <v>0</v>
      </c>
    </row>
    <row r="19" spans="1:9" ht="21" customHeight="1">
      <c r="A19" s="202" t="s">
        <v>520</v>
      </c>
      <c r="B19" s="110" t="s">
        <v>618</v>
      </c>
      <c r="C19" s="124"/>
      <c r="D19" s="124"/>
      <c r="E19" s="125"/>
      <c r="F19" s="125"/>
      <c r="G19" s="775">
        <f>SUM(I10:I18)</f>
        <v>0</v>
      </c>
      <c r="H19" s="776"/>
    </row>
    <row r="20" spans="1:9" ht="9" customHeight="1" thickBot="1"/>
    <row r="21" spans="1:9" ht="90.45" customHeight="1" thickBot="1">
      <c r="A21" s="687" t="s">
        <v>673</v>
      </c>
      <c r="B21" s="688"/>
      <c r="C21" s="448" t="s">
        <v>725</v>
      </c>
      <c r="D21" s="448"/>
      <c r="E21" s="448"/>
      <c r="F21" s="448"/>
      <c r="G21" s="448"/>
      <c r="H21" s="449"/>
    </row>
  </sheetData>
  <sheetProtection algorithmName="SHA-512" hashValue="iACkM6hfEWkc8rAbQ5yPp+3znOAEKzLR5NvV3ao0+qQNfSZOmMYQvci2so4AYQTK7AJX4QZFAoJAfY0KKtgRzQ==" saltValue="FWYMexYEm+XFIncQ/mzkfg==" spinCount="100000" sheet="1" objects="1" scenarios="1"/>
  <mergeCells count="22">
    <mergeCell ref="I15:I16"/>
    <mergeCell ref="A17:H17"/>
    <mergeCell ref="A18:B18"/>
    <mergeCell ref="G19:H19"/>
    <mergeCell ref="A21:B21"/>
    <mergeCell ref="C21:H21"/>
    <mergeCell ref="A6:H6"/>
    <mergeCell ref="A14:H14"/>
    <mergeCell ref="A15:B15"/>
    <mergeCell ref="C15:C16"/>
    <mergeCell ref="A11:H11"/>
    <mergeCell ref="E15:E16"/>
    <mergeCell ref="F15:F16"/>
    <mergeCell ref="G15:G16"/>
    <mergeCell ref="H15:H16"/>
    <mergeCell ref="A9:H9"/>
    <mergeCell ref="D15:D16"/>
    <mergeCell ref="A1:B1"/>
    <mergeCell ref="C1:H1"/>
    <mergeCell ref="A2:B2"/>
    <mergeCell ref="C2:E2"/>
    <mergeCell ref="B4:H4"/>
  </mergeCells>
  <pageMargins left="0.7" right="0.7" top="0.75" bottom="0.75" header="0.3" footer="0.3"/>
  <pageSetup paperSize="9" scale="78" orientation="portrait" horizontalDpi="4294967293" verticalDpi="4294967293"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110"/>
  <sheetViews>
    <sheetView showGridLines="0" topLeftCell="D1" zoomScale="80" zoomScaleNormal="80" workbookViewId="0">
      <selection activeCell="D1" sqref="A1:XFD1048576"/>
    </sheetView>
  </sheetViews>
  <sheetFormatPr baseColWidth="10" defaultColWidth="11.3828125" defaultRowHeight="12"/>
  <cols>
    <col min="1" max="1" width="123.53515625" style="4" customWidth="1"/>
    <col min="2" max="2" width="76.3828125" style="4" customWidth="1"/>
    <col min="3" max="3" width="83" style="2" customWidth="1"/>
    <col min="4" max="4" width="97.53515625" style="4" customWidth="1"/>
    <col min="5" max="5" width="97.53515625" style="28" customWidth="1"/>
    <col min="6" max="6" width="44.15234375" style="4" customWidth="1"/>
    <col min="7" max="16384" width="11.3828125" style="4"/>
  </cols>
  <sheetData>
    <row r="1" spans="1:6" ht="13.75">
      <c r="A1" s="4" t="s">
        <v>74</v>
      </c>
      <c r="B1" s="5" t="s">
        <v>73</v>
      </c>
      <c r="C1" s="5" t="s">
        <v>76</v>
      </c>
      <c r="D1" s="5" t="s">
        <v>75</v>
      </c>
      <c r="E1" s="5" t="s">
        <v>328</v>
      </c>
      <c r="F1" s="5" t="s">
        <v>329</v>
      </c>
    </row>
    <row r="2" spans="1:6" ht="27" customHeight="1">
      <c r="A2" s="6" t="s">
        <v>146</v>
      </c>
      <c r="B2" s="6" t="s">
        <v>152</v>
      </c>
      <c r="C2" s="7" t="s">
        <v>78</v>
      </c>
      <c r="D2" s="8" t="s">
        <v>104</v>
      </c>
      <c r="E2" s="9" t="s">
        <v>230</v>
      </c>
      <c r="F2" s="10" t="s">
        <v>288</v>
      </c>
    </row>
    <row r="3" spans="1:6" ht="27" customHeight="1">
      <c r="A3" s="11" t="s">
        <v>147</v>
      </c>
      <c r="B3" s="12" t="s">
        <v>1</v>
      </c>
      <c r="C3" s="7" t="s">
        <v>79</v>
      </c>
      <c r="D3" s="13" t="s">
        <v>103</v>
      </c>
      <c r="E3" s="14" t="s">
        <v>233</v>
      </c>
      <c r="F3" s="15" t="s">
        <v>289</v>
      </c>
    </row>
    <row r="4" spans="1:6" ht="27" customHeight="1">
      <c r="A4" s="6" t="s">
        <v>148</v>
      </c>
      <c r="B4" s="7" t="s">
        <v>2</v>
      </c>
      <c r="C4" s="12" t="s">
        <v>81</v>
      </c>
      <c r="D4" s="8" t="s">
        <v>80</v>
      </c>
      <c r="E4" s="14" t="s">
        <v>234</v>
      </c>
      <c r="F4" s="10" t="s">
        <v>290</v>
      </c>
    </row>
    <row r="5" spans="1:6" ht="27" customHeight="1">
      <c r="A5" s="11" t="s">
        <v>149</v>
      </c>
      <c r="B5" s="12" t="s">
        <v>3</v>
      </c>
      <c r="C5" s="7" t="s">
        <v>82</v>
      </c>
      <c r="D5" s="13" t="s">
        <v>92</v>
      </c>
      <c r="E5" s="14" t="s">
        <v>235</v>
      </c>
      <c r="F5" s="15" t="s">
        <v>291</v>
      </c>
    </row>
    <row r="6" spans="1:6" ht="27" customHeight="1">
      <c r="A6" s="6" t="s">
        <v>150</v>
      </c>
      <c r="B6" s="7" t="s">
        <v>4</v>
      </c>
      <c r="C6" s="12" t="s">
        <v>83</v>
      </c>
      <c r="D6" s="8" t="s">
        <v>93</v>
      </c>
      <c r="E6" s="14" t="s">
        <v>236</v>
      </c>
      <c r="F6" s="10" t="s">
        <v>292</v>
      </c>
    </row>
    <row r="7" spans="1:6" ht="27" customHeight="1">
      <c r="A7" s="11" t="s">
        <v>151</v>
      </c>
      <c r="B7" s="11" t="s">
        <v>153</v>
      </c>
      <c r="C7" s="7" t="s">
        <v>84</v>
      </c>
      <c r="D7" s="8" t="s">
        <v>105</v>
      </c>
      <c r="E7" s="14" t="s">
        <v>237</v>
      </c>
      <c r="F7" s="15" t="s">
        <v>293</v>
      </c>
    </row>
    <row r="8" spans="1:6" ht="13.5" customHeight="1">
      <c r="B8" s="16" t="s">
        <v>5</v>
      </c>
      <c r="C8" s="12" t="s">
        <v>85</v>
      </c>
      <c r="D8" s="17" t="s">
        <v>176</v>
      </c>
      <c r="E8" s="14" t="s">
        <v>238</v>
      </c>
      <c r="F8" s="10" t="s">
        <v>294</v>
      </c>
    </row>
    <row r="9" spans="1:6" ht="12.45">
      <c r="B9" s="18" t="s">
        <v>6</v>
      </c>
      <c r="C9" s="7" t="s">
        <v>86</v>
      </c>
      <c r="D9" s="8" t="s">
        <v>106</v>
      </c>
      <c r="E9" s="14" t="s">
        <v>239</v>
      </c>
      <c r="F9" s="15" t="s">
        <v>295</v>
      </c>
    </row>
    <row r="10" spans="1:6" ht="12.45">
      <c r="B10" s="6" t="s">
        <v>154</v>
      </c>
      <c r="C10" s="12" t="s">
        <v>87</v>
      </c>
      <c r="D10" s="13" t="s">
        <v>175</v>
      </c>
      <c r="E10" s="14" t="s">
        <v>259</v>
      </c>
      <c r="F10" s="10" t="s">
        <v>296</v>
      </c>
    </row>
    <row r="11" spans="1:6" ht="21">
      <c r="A11" s="3" t="s">
        <v>68</v>
      </c>
      <c r="B11" s="18" t="s">
        <v>7</v>
      </c>
      <c r="C11" s="7" t="s">
        <v>88</v>
      </c>
      <c r="D11" s="8" t="s">
        <v>107</v>
      </c>
      <c r="E11" s="14" t="s">
        <v>240</v>
      </c>
      <c r="F11" s="15" t="s">
        <v>297</v>
      </c>
    </row>
    <row r="12" spans="1:6" ht="18.75" customHeight="1">
      <c r="A12" s="1" t="s">
        <v>69</v>
      </c>
      <c r="B12" s="16" t="s">
        <v>8</v>
      </c>
      <c r="C12" s="12" t="s">
        <v>89</v>
      </c>
      <c r="D12" s="8" t="s">
        <v>108</v>
      </c>
      <c r="E12" s="14" t="s">
        <v>241</v>
      </c>
      <c r="F12" s="10" t="s">
        <v>298</v>
      </c>
    </row>
    <row r="13" spans="1:6" ht="19.5" customHeight="1">
      <c r="A13" s="1" t="s">
        <v>313</v>
      </c>
      <c r="B13" s="18" t="s">
        <v>9</v>
      </c>
      <c r="C13" s="7" t="s">
        <v>90</v>
      </c>
      <c r="D13" s="13" t="s">
        <v>109</v>
      </c>
      <c r="E13" s="14" t="s">
        <v>260</v>
      </c>
      <c r="F13" s="15" t="s">
        <v>299</v>
      </c>
    </row>
    <row r="14" spans="1:6" ht="12.45">
      <c r="A14" s="1" t="s">
        <v>70</v>
      </c>
      <c r="B14" s="16" t="s">
        <v>10</v>
      </c>
      <c r="C14" s="12" t="s">
        <v>91</v>
      </c>
      <c r="D14" s="8" t="s">
        <v>177</v>
      </c>
      <c r="E14" s="14" t="s">
        <v>242</v>
      </c>
      <c r="F14" s="10" t="s">
        <v>300</v>
      </c>
    </row>
    <row r="15" spans="1:6" ht="12.45">
      <c r="A15" s="1" t="s">
        <v>71</v>
      </c>
      <c r="B15" s="19" t="s">
        <v>155</v>
      </c>
      <c r="C15" s="12" t="s">
        <v>141</v>
      </c>
      <c r="D15" s="13" t="s">
        <v>110</v>
      </c>
      <c r="E15" s="14" t="s">
        <v>243</v>
      </c>
      <c r="F15" s="15" t="s">
        <v>301</v>
      </c>
    </row>
    <row r="16" spans="1:6" ht="12.45">
      <c r="A16" s="1" t="s">
        <v>72</v>
      </c>
      <c r="B16" s="16" t="s">
        <v>11</v>
      </c>
      <c r="C16" s="12" t="s">
        <v>142</v>
      </c>
      <c r="D16" s="8" t="s">
        <v>111</v>
      </c>
      <c r="E16" s="14" t="s">
        <v>244</v>
      </c>
      <c r="F16" s="10" t="s">
        <v>302</v>
      </c>
    </row>
    <row r="17" spans="1:6" ht="12.45">
      <c r="A17" s="1" t="s">
        <v>0</v>
      </c>
      <c r="B17" s="18" t="s">
        <v>12</v>
      </c>
      <c r="C17" s="7" t="s">
        <v>143</v>
      </c>
      <c r="D17" s="8" t="s">
        <v>112</v>
      </c>
      <c r="E17" s="14" t="s">
        <v>245</v>
      </c>
      <c r="F17" s="15" t="s">
        <v>303</v>
      </c>
    </row>
    <row r="18" spans="1:6" ht="15" customHeight="1">
      <c r="B18" s="16" t="s">
        <v>13</v>
      </c>
      <c r="C18" s="12" t="s">
        <v>144</v>
      </c>
      <c r="D18" s="13" t="s">
        <v>113</v>
      </c>
      <c r="E18" s="14" t="s">
        <v>261</v>
      </c>
      <c r="F18" s="10" t="s">
        <v>304</v>
      </c>
    </row>
    <row r="19" spans="1:6" ht="61.75">
      <c r="B19" s="18" t="s">
        <v>284</v>
      </c>
      <c r="C19" s="7" t="s">
        <v>145</v>
      </c>
      <c r="D19" s="8" t="s">
        <v>114</v>
      </c>
      <c r="E19" s="14" t="s">
        <v>246</v>
      </c>
      <c r="F19" s="15" t="s">
        <v>305</v>
      </c>
    </row>
    <row r="20" spans="1:6" ht="12.45">
      <c r="B20" s="7" t="s">
        <v>14</v>
      </c>
      <c r="C20" s="12" t="s">
        <v>94</v>
      </c>
      <c r="D20" s="13" t="s">
        <v>115</v>
      </c>
      <c r="E20" s="14" t="s">
        <v>247</v>
      </c>
      <c r="F20" s="10" t="s">
        <v>306</v>
      </c>
    </row>
    <row r="21" spans="1:6" ht="12.45">
      <c r="B21" s="11" t="s">
        <v>156</v>
      </c>
      <c r="C21" s="7" t="s">
        <v>95</v>
      </c>
      <c r="D21" s="8" t="s">
        <v>116</v>
      </c>
      <c r="E21" s="14" t="s">
        <v>262</v>
      </c>
      <c r="F21" s="15" t="s">
        <v>307</v>
      </c>
    </row>
    <row r="22" spans="1:6" ht="12.45">
      <c r="B22" s="7" t="s">
        <v>15</v>
      </c>
      <c r="C22" s="12" t="s">
        <v>96</v>
      </c>
      <c r="D22" s="8" t="s">
        <v>117</v>
      </c>
      <c r="E22" s="14" t="s">
        <v>248</v>
      </c>
      <c r="F22" s="10" t="s">
        <v>308</v>
      </c>
    </row>
    <row r="23" spans="1:6" ht="12.45">
      <c r="B23" s="12" t="s">
        <v>16</v>
      </c>
      <c r="C23" s="7" t="s">
        <v>97</v>
      </c>
      <c r="D23" s="13" t="s">
        <v>118</v>
      </c>
      <c r="E23" s="14" t="s">
        <v>263</v>
      </c>
      <c r="F23" s="15" t="s">
        <v>309</v>
      </c>
    </row>
    <row r="24" spans="1:6" ht="15.75" customHeight="1">
      <c r="B24" s="6" t="s">
        <v>157</v>
      </c>
      <c r="C24" s="12" t="s">
        <v>98</v>
      </c>
      <c r="D24" s="8" t="s">
        <v>119</v>
      </c>
      <c r="E24" s="14" t="s">
        <v>285</v>
      </c>
      <c r="F24" s="10" t="s">
        <v>310</v>
      </c>
    </row>
    <row r="25" spans="1:6" ht="13.75">
      <c r="B25" s="12" t="s">
        <v>17</v>
      </c>
      <c r="C25" s="7" t="s">
        <v>99</v>
      </c>
      <c r="D25" s="13" t="s">
        <v>120</v>
      </c>
      <c r="E25" s="9" t="s">
        <v>231</v>
      </c>
      <c r="F25" s="15" t="s">
        <v>311</v>
      </c>
    </row>
    <row r="26" spans="1:6" ht="12.45">
      <c r="B26" s="7" t="s">
        <v>18</v>
      </c>
      <c r="C26" s="12" t="s">
        <v>226</v>
      </c>
      <c r="D26" s="8" t="s">
        <v>121</v>
      </c>
      <c r="E26" s="14" t="s">
        <v>249</v>
      </c>
      <c r="F26" s="10" t="s">
        <v>312</v>
      </c>
    </row>
    <row r="27" spans="1:6">
      <c r="B27" s="11" t="s">
        <v>158</v>
      </c>
      <c r="C27" s="7" t="s">
        <v>227</v>
      </c>
      <c r="D27" s="8" t="s">
        <v>122</v>
      </c>
      <c r="E27" s="14" t="s">
        <v>250</v>
      </c>
      <c r="F27" s="4" t="e">
        <f>IF(+#REF!="","",+#REF!)</f>
        <v>#REF!</v>
      </c>
    </row>
    <row r="28" spans="1:6">
      <c r="B28" s="7" t="s">
        <v>19</v>
      </c>
      <c r="C28" s="7" t="s">
        <v>228</v>
      </c>
      <c r="D28" s="13" t="s">
        <v>123</v>
      </c>
      <c r="E28" s="14" t="s">
        <v>251</v>
      </c>
      <c r="F28" s="4" t="e">
        <f>IF(+#REF!="","",+#REF!)</f>
        <v>#REF!</v>
      </c>
    </row>
    <row r="29" spans="1:6">
      <c r="B29" s="12" t="s">
        <v>20</v>
      </c>
      <c r="C29" s="12" t="s">
        <v>225</v>
      </c>
      <c r="D29" s="8" t="s">
        <v>124</v>
      </c>
      <c r="E29" s="14" t="s">
        <v>252</v>
      </c>
      <c r="F29" s="4" t="e">
        <f>IF(+#REF!="","",+#REF!)</f>
        <v>#REF!</v>
      </c>
    </row>
    <row r="30" spans="1:6">
      <c r="B30" s="6" t="s">
        <v>159</v>
      </c>
      <c r="C30" s="7" t="s">
        <v>229</v>
      </c>
      <c r="D30" s="13" t="s">
        <v>125</v>
      </c>
      <c r="E30" s="14" t="s">
        <v>253</v>
      </c>
      <c r="F30" s="4" t="e">
        <f>IF(+#REF!="","",+#REF!)</f>
        <v>#REF!</v>
      </c>
    </row>
    <row r="31" spans="1:6">
      <c r="B31" s="12" t="s">
        <v>21</v>
      </c>
      <c r="C31" s="12" t="s">
        <v>219</v>
      </c>
      <c r="D31" s="8" t="s">
        <v>126</v>
      </c>
      <c r="E31" s="14" t="s">
        <v>254</v>
      </c>
      <c r="F31" s="4" t="e">
        <f>IF(+#REF!="","",+#REF!)</f>
        <v>#REF!</v>
      </c>
    </row>
    <row r="32" spans="1:6">
      <c r="B32" s="7" t="s">
        <v>22</v>
      </c>
      <c r="C32" s="7" t="s">
        <v>220</v>
      </c>
      <c r="D32" s="8" t="s">
        <v>127</v>
      </c>
      <c r="E32" s="14" t="s">
        <v>255</v>
      </c>
      <c r="F32" s="4" t="e">
        <f>IF(+#REF!="","",+#REF!)</f>
        <v>#REF!</v>
      </c>
    </row>
    <row r="33" spans="2:6" ht="13.5" customHeight="1">
      <c r="B33" s="11" t="s">
        <v>160</v>
      </c>
      <c r="C33" s="12" t="s">
        <v>221</v>
      </c>
      <c r="D33" s="13" t="s">
        <v>128</v>
      </c>
      <c r="E33" s="14" t="s">
        <v>256</v>
      </c>
      <c r="F33" s="4" t="e">
        <f>IF(+#REF!="","",+#REF!)</f>
        <v>#REF!</v>
      </c>
    </row>
    <row r="34" spans="2:6">
      <c r="B34" s="7" t="s">
        <v>23</v>
      </c>
      <c r="C34" s="7" t="s">
        <v>222</v>
      </c>
      <c r="D34" s="8" t="s">
        <v>129</v>
      </c>
      <c r="E34" s="14" t="s">
        <v>257</v>
      </c>
      <c r="F34" s="4" t="e">
        <f>IF(+#REF!="","",+#REF!)</f>
        <v>#REF!</v>
      </c>
    </row>
    <row r="35" spans="2:6" ht="15" customHeight="1">
      <c r="B35" s="12" t="s">
        <v>24</v>
      </c>
      <c r="C35" s="12" t="s">
        <v>223</v>
      </c>
      <c r="D35" s="13" t="s">
        <v>130</v>
      </c>
      <c r="E35" s="14" t="s">
        <v>264</v>
      </c>
      <c r="F35" s="4" t="e">
        <f>IF(+#REF!="","",+#REF!)</f>
        <v>#REF!</v>
      </c>
    </row>
    <row r="36" spans="2:6" ht="20.6">
      <c r="B36" s="16" t="s">
        <v>25</v>
      </c>
      <c r="C36" s="12" t="s">
        <v>224</v>
      </c>
      <c r="D36" s="8" t="s">
        <v>131</v>
      </c>
      <c r="E36" s="14" t="s">
        <v>258</v>
      </c>
      <c r="F36" s="4" t="e">
        <f>IF(+#REF!="","",+#REF!)</f>
        <v>#REF!</v>
      </c>
    </row>
    <row r="37" spans="2:6">
      <c r="B37" s="12" t="s">
        <v>26</v>
      </c>
      <c r="C37" s="7"/>
      <c r="D37" s="8" t="s">
        <v>132</v>
      </c>
      <c r="E37" s="14" t="s">
        <v>286</v>
      </c>
      <c r="F37" s="4" t="e">
        <f>IF(+#REF!="","",+#REF!)</f>
        <v>#REF!</v>
      </c>
    </row>
    <row r="38" spans="2:6">
      <c r="B38" s="7" t="s">
        <v>27</v>
      </c>
      <c r="C38" s="12"/>
      <c r="D38" s="13" t="s">
        <v>133</v>
      </c>
      <c r="E38" s="14" t="s">
        <v>287</v>
      </c>
      <c r="F38" s="4" t="e">
        <f>IF(+#REF!="","",+#REF!)</f>
        <v>#REF!</v>
      </c>
    </row>
    <row r="39" spans="2:6" ht="12.75" customHeight="1">
      <c r="B39" s="11" t="s">
        <v>161</v>
      </c>
      <c r="C39" s="7"/>
      <c r="D39" s="8" t="s">
        <v>134</v>
      </c>
      <c r="E39" s="9" t="s">
        <v>265</v>
      </c>
      <c r="F39" s="4" t="e">
        <f>IF(+#REF!="","",+#REF!)</f>
        <v>#REF!</v>
      </c>
    </row>
    <row r="40" spans="2:6">
      <c r="B40" s="7" t="s">
        <v>28</v>
      </c>
      <c r="C40" s="12"/>
      <c r="D40" s="13" t="s">
        <v>100</v>
      </c>
      <c r="E40" s="20" t="s">
        <v>314</v>
      </c>
      <c r="F40" s="4" t="e">
        <f>IF(+#REF!="","",+#REF!)</f>
        <v>#REF!</v>
      </c>
    </row>
    <row r="41" spans="2:6">
      <c r="B41" s="12" t="s">
        <v>29</v>
      </c>
      <c r="C41" s="7"/>
      <c r="D41" s="8" t="s">
        <v>101</v>
      </c>
      <c r="E41" s="20" t="s">
        <v>315</v>
      </c>
      <c r="F41" s="4" t="e">
        <f>IF(+#REF!="","",+#REF!)</f>
        <v>#REF!</v>
      </c>
    </row>
    <row r="42" spans="2:6">
      <c r="B42" s="7" t="s">
        <v>30</v>
      </c>
      <c r="C42" s="12"/>
      <c r="D42" s="8" t="s">
        <v>102</v>
      </c>
      <c r="E42" s="21" t="s">
        <v>316</v>
      </c>
      <c r="F42" s="4" t="e">
        <f>IF(+#REF!="","",+#REF!)</f>
        <v>#REF!</v>
      </c>
    </row>
    <row r="43" spans="2:6">
      <c r="B43" s="11" t="s">
        <v>162</v>
      </c>
      <c r="C43" s="7"/>
      <c r="D43" s="13" t="s">
        <v>135</v>
      </c>
      <c r="E43" s="20" t="s">
        <v>317</v>
      </c>
      <c r="F43" s="4" t="e">
        <f>IF(+#REF!="","",+#REF!)</f>
        <v>#REF!</v>
      </c>
    </row>
    <row r="44" spans="2:6">
      <c r="B44" s="7" t="s">
        <v>31</v>
      </c>
      <c r="C44" s="12"/>
      <c r="D44" s="8" t="s">
        <v>136</v>
      </c>
      <c r="E44" s="21" t="s">
        <v>318</v>
      </c>
      <c r="F44" s="4" t="e">
        <f>IF(+#REF!="","",+#REF!)</f>
        <v>#REF!</v>
      </c>
    </row>
    <row r="45" spans="2:6">
      <c r="B45" s="12" t="s">
        <v>32</v>
      </c>
      <c r="C45" s="7"/>
      <c r="D45" s="13" t="s">
        <v>137</v>
      </c>
      <c r="E45" s="20" t="s">
        <v>319</v>
      </c>
      <c r="F45" s="4" t="e">
        <f>IF(+#REF!="","",+#REF!)</f>
        <v>#REF!</v>
      </c>
    </row>
    <row r="46" spans="2:6">
      <c r="B46" s="6" t="s">
        <v>163</v>
      </c>
      <c r="C46" s="12"/>
      <c r="D46" s="8" t="s">
        <v>138</v>
      </c>
      <c r="E46" s="21" t="s">
        <v>320</v>
      </c>
      <c r="F46" s="4" t="e">
        <f>IF(+#REF!="","",+#REF!)</f>
        <v>#REF!</v>
      </c>
    </row>
    <row r="47" spans="2:6">
      <c r="B47" s="12" t="s">
        <v>33</v>
      </c>
      <c r="C47" s="7"/>
      <c r="D47" s="8" t="s">
        <v>139</v>
      </c>
      <c r="E47" s="20" t="s">
        <v>321</v>
      </c>
      <c r="F47" s="4" t="e">
        <f>IF(+#REF!="","",+#REF!)</f>
        <v>#REF!</v>
      </c>
    </row>
    <row r="48" spans="2:6">
      <c r="B48" s="6" t="s">
        <v>164</v>
      </c>
      <c r="C48" s="12"/>
      <c r="D48" s="13" t="s">
        <v>140</v>
      </c>
      <c r="E48" s="21" t="s">
        <v>322</v>
      </c>
      <c r="F48" s="4" t="e">
        <f>IF(+#REF!="","",+#REF!)</f>
        <v>#REF!</v>
      </c>
    </row>
    <row r="49" spans="2:6">
      <c r="B49" s="12" t="s">
        <v>34</v>
      </c>
      <c r="C49" s="7"/>
      <c r="D49" s="8"/>
      <c r="E49" s="20" t="s">
        <v>323</v>
      </c>
      <c r="F49" s="4" t="e">
        <f>IF(+#REF!="","",+#REF!)</f>
        <v>#REF!</v>
      </c>
    </row>
    <row r="50" spans="2:6">
      <c r="B50" s="7" t="s">
        <v>35</v>
      </c>
      <c r="C50" s="12"/>
      <c r="D50" s="13"/>
      <c r="E50" s="21" t="s">
        <v>324</v>
      </c>
      <c r="F50" s="4" t="e">
        <f>IF(+#REF!="","",+#REF!)</f>
        <v>#REF!</v>
      </c>
    </row>
    <row r="51" spans="2:6">
      <c r="B51" s="12" t="s">
        <v>36</v>
      </c>
      <c r="C51" s="7"/>
      <c r="D51" s="8"/>
      <c r="E51" s="20" t="s">
        <v>325</v>
      </c>
      <c r="F51" s="4" t="e">
        <f>IF(+#REF!="","",+#REF!)</f>
        <v>#REF!</v>
      </c>
    </row>
    <row r="52" spans="2:6">
      <c r="B52" s="6" t="s">
        <v>165</v>
      </c>
      <c r="C52" s="12"/>
      <c r="D52" s="8"/>
      <c r="E52" s="21" t="s">
        <v>326</v>
      </c>
      <c r="F52" s="4" t="e">
        <f>IF(+#REF!="","",+#REF!)</f>
        <v>#REF!</v>
      </c>
    </row>
    <row r="53" spans="2:6">
      <c r="B53" s="12" t="s">
        <v>37</v>
      </c>
      <c r="C53" s="7"/>
      <c r="D53" s="13"/>
      <c r="E53" s="20" t="s">
        <v>327</v>
      </c>
      <c r="F53" s="4" t="e">
        <f>IF(+#REF!="","",+#REF!)</f>
        <v>#REF!</v>
      </c>
    </row>
    <row r="54" spans="2:6" ht="13.75">
      <c r="B54" s="7" t="s">
        <v>38</v>
      </c>
      <c r="C54" s="12"/>
      <c r="D54" s="8"/>
      <c r="E54" s="9" t="s">
        <v>283</v>
      </c>
      <c r="F54" s="4" t="e">
        <f>IF(+#REF!="","",+#REF!)</f>
        <v>#REF!</v>
      </c>
    </row>
    <row r="55" spans="2:6">
      <c r="B55" s="12" t="s">
        <v>39</v>
      </c>
      <c r="C55" s="7"/>
      <c r="D55" s="13"/>
      <c r="E55" s="14" t="s">
        <v>266</v>
      </c>
      <c r="F55" s="4" t="e">
        <f>IF(+#REF!="","",+#REF!)</f>
        <v>#REF!</v>
      </c>
    </row>
    <row r="56" spans="2:6">
      <c r="B56" s="7" t="s">
        <v>40</v>
      </c>
      <c r="C56" s="12"/>
      <c r="D56" s="8"/>
      <c r="E56" s="14" t="s">
        <v>267</v>
      </c>
      <c r="F56" s="4" t="e">
        <f>IF(+#REF!="","",+#REF!)</f>
        <v>#REF!</v>
      </c>
    </row>
    <row r="57" spans="2:6">
      <c r="B57" s="12" t="s">
        <v>41</v>
      </c>
      <c r="C57" s="7"/>
      <c r="D57" s="8"/>
      <c r="E57" s="14" t="s">
        <v>268</v>
      </c>
      <c r="F57" s="4" t="e">
        <f>IF(+#REF!="","",+#REF!)</f>
        <v>#REF!</v>
      </c>
    </row>
    <row r="58" spans="2:6">
      <c r="B58" s="6" t="s">
        <v>166</v>
      </c>
      <c r="C58" s="12"/>
      <c r="D58" s="13"/>
      <c r="E58" s="14" t="s">
        <v>269</v>
      </c>
      <c r="F58" s="4" t="e">
        <f>IF(+#REF!="","",+#REF!)</f>
        <v>#REF!</v>
      </c>
    </row>
    <row r="59" spans="2:6" ht="13.75">
      <c r="B59" s="12" t="s">
        <v>42</v>
      </c>
      <c r="C59" s="22" t="s">
        <v>179</v>
      </c>
      <c r="D59" s="8"/>
      <c r="E59" s="14" t="s">
        <v>270</v>
      </c>
      <c r="F59" s="4" t="e">
        <f>IF(+#REF!="","",+#REF!)</f>
        <v>#REF!</v>
      </c>
    </row>
    <row r="60" spans="2:6">
      <c r="B60" s="7" t="s">
        <v>43</v>
      </c>
      <c r="C60" s="23" t="s">
        <v>178</v>
      </c>
      <c r="D60" s="13"/>
      <c r="E60" s="14" t="s">
        <v>271</v>
      </c>
      <c r="F60" s="4" t="e">
        <f>IF(+#REF!="","",+#REF!)</f>
        <v>#REF!</v>
      </c>
    </row>
    <row r="61" spans="2:6">
      <c r="B61" s="11" t="s">
        <v>167</v>
      </c>
      <c r="C61" s="23" t="s">
        <v>180</v>
      </c>
      <c r="D61" s="8"/>
      <c r="E61" s="14" t="s">
        <v>272</v>
      </c>
      <c r="F61" s="4" t="e">
        <f>IF(+#REF!="","",+#REF!)</f>
        <v>#REF!</v>
      </c>
    </row>
    <row r="62" spans="2:6">
      <c r="B62" s="7" t="s">
        <v>44</v>
      </c>
      <c r="C62" s="23" t="s">
        <v>181</v>
      </c>
      <c r="D62" s="8"/>
      <c r="E62" s="14" t="s">
        <v>273</v>
      </c>
      <c r="F62" s="4" t="e">
        <f>IF(+#REF!="","",+#REF!)</f>
        <v>#REF!</v>
      </c>
    </row>
    <row r="63" spans="2:6">
      <c r="B63" s="12" t="s">
        <v>45</v>
      </c>
      <c r="C63" s="23" t="s">
        <v>182</v>
      </c>
      <c r="D63" s="13"/>
      <c r="E63" s="14" t="s">
        <v>274</v>
      </c>
      <c r="F63" s="4" t="e">
        <f>IF(+#REF!="","",+#REF!)</f>
        <v>#REF!</v>
      </c>
    </row>
    <row r="64" spans="2:6">
      <c r="B64" s="7" t="s">
        <v>46</v>
      </c>
      <c r="C64" s="23" t="s">
        <v>183</v>
      </c>
      <c r="D64" s="8"/>
      <c r="E64" s="14" t="s">
        <v>275</v>
      </c>
      <c r="F64" s="4" t="e">
        <f>IF(+#REF!="","",+#REF!)</f>
        <v>#REF!</v>
      </c>
    </row>
    <row r="65" spans="2:6">
      <c r="B65" s="12" t="s">
        <v>47</v>
      </c>
      <c r="C65" s="23" t="s">
        <v>184</v>
      </c>
      <c r="D65" s="13"/>
      <c r="E65" s="14" t="s">
        <v>276</v>
      </c>
      <c r="F65" s="4" t="e">
        <f>IF(+#REF!="","",+#REF!)</f>
        <v>#REF!</v>
      </c>
    </row>
    <row r="66" spans="2:6" ht="12.45">
      <c r="B66" s="6" t="s">
        <v>168</v>
      </c>
      <c r="C66" s="23" t="s">
        <v>185</v>
      </c>
      <c r="D66" s="8"/>
      <c r="E66" s="24" t="s">
        <v>232</v>
      </c>
      <c r="F66" s="4" t="e">
        <f>IF(+#REF!="","",+#REF!)</f>
        <v>#REF!</v>
      </c>
    </row>
    <row r="67" spans="2:6">
      <c r="B67" s="12" t="s">
        <v>48</v>
      </c>
      <c r="C67" s="23" t="s">
        <v>186</v>
      </c>
      <c r="D67" s="8"/>
      <c r="E67" s="14" t="s">
        <v>277</v>
      </c>
      <c r="F67" s="4" t="e">
        <f>IF(+#REF!="","",+#REF!)</f>
        <v>#REF!</v>
      </c>
    </row>
    <row r="68" spans="2:6">
      <c r="B68" s="7" t="s">
        <v>49</v>
      </c>
      <c r="C68" s="25"/>
      <c r="D68" s="13"/>
      <c r="E68" s="14" t="s">
        <v>278</v>
      </c>
      <c r="F68" s="4" t="e">
        <f>IF(+#REF!="","",+#REF!)</f>
        <v>#REF!</v>
      </c>
    </row>
    <row r="69" spans="2:6">
      <c r="B69" s="11" t="s">
        <v>169</v>
      </c>
      <c r="C69" s="26"/>
      <c r="D69" s="8"/>
      <c r="E69" s="14" t="s">
        <v>279</v>
      </c>
      <c r="F69" s="4" t="e">
        <f>IF(+#REF!="","",+#REF!)</f>
        <v>#REF!</v>
      </c>
    </row>
    <row r="70" spans="2:6" ht="82.3">
      <c r="B70" s="16" t="s">
        <v>67</v>
      </c>
      <c r="C70" s="27"/>
      <c r="D70" s="13"/>
      <c r="E70" s="14" t="s">
        <v>280</v>
      </c>
      <c r="F70" s="4" t="e">
        <f>IF(+#REF!="","",+#REF!)</f>
        <v>#REF!</v>
      </c>
    </row>
    <row r="71" spans="2:6">
      <c r="B71" s="11" t="s">
        <v>170</v>
      </c>
      <c r="C71" s="26" t="s">
        <v>187</v>
      </c>
      <c r="D71" s="8"/>
      <c r="E71" s="14" t="s">
        <v>281</v>
      </c>
      <c r="F71" s="4" t="e">
        <f>IF(+#REF!="","",+#REF!)</f>
        <v>#REF!</v>
      </c>
    </row>
    <row r="72" spans="2:6">
      <c r="B72" s="7" t="s">
        <v>50</v>
      </c>
      <c r="C72" s="26" t="s">
        <v>188</v>
      </c>
      <c r="D72" s="8"/>
      <c r="E72" s="14" t="s">
        <v>282</v>
      </c>
      <c r="F72" s="4" t="e">
        <f>IF(+#REF!="","",+#REF!)</f>
        <v>#REF!</v>
      </c>
    </row>
    <row r="73" spans="2:6">
      <c r="B73" s="12" t="s">
        <v>51</v>
      </c>
      <c r="C73" s="26" t="s">
        <v>189</v>
      </c>
      <c r="D73" s="13"/>
      <c r="E73" s="14"/>
      <c r="F73" s="4" t="e">
        <f>IF(+#REF!="","",+#REF!)</f>
        <v>#REF!</v>
      </c>
    </row>
    <row r="74" spans="2:6">
      <c r="B74" s="7" t="s">
        <v>52</v>
      </c>
      <c r="C74" s="26" t="s">
        <v>190</v>
      </c>
      <c r="D74" s="8"/>
      <c r="E74" s="14"/>
      <c r="F74" s="4" t="e">
        <f>IF(+#REF!="","",+#REF!)</f>
        <v>#REF!</v>
      </c>
    </row>
    <row r="75" spans="2:6">
      <c r="B75" s="11" t="s">
        <v>171</v>
      </c>
      <c r="C75" s="26" t="s">
        <v>191</v>
      </c>
      <c r="D75" s="13"/>
      <c r="F75" s="4" t="e">
        <f>IF(+#REF!="","",+#REF!)</f>
        <v>#REF!</v>
      </c>
    </row>
    <row r="76" spans="2:6" ht="12.45">
      <c r="B76" s="7" t="s">
        <v>53</v>
      </c>
      <c r="C76" s="26" t="s">
        <v>192</v>
      </c>
      <c r="E76" s="29" t="s">
        <v>330</v>
      </c>
      <c r="F76" s="4" t="e">
        <f>IF(+#REF!="","",+#REF!)</f>
        <v>#REF!</v>
      </c>
    </row>
    <row r="77" spans="2:6">
      <c r="B77" s="12" t="s">
        <v>54</v>
      </c>
      <c r="C77" s="26" t="s">
        <v>193</v>
      </c>
    </row>
    <row r="78" spans="2:6">
      <c r="B78" s="6" t="s">
        <v>172</v>
      </c>
      <c r="C78" s="26" t="s">
        <v>194</v>
      </c>
    </row>
    <row r="79" spans="2:6">
      <c r="B79" s="12" t="s">
        <v>55</v>
      </c>
      <c r="C79" s="26" t="s">
        <v>195</v>
      </c>
    </row>
    <row r="80" spans="2:6">
      <c r="B80" s="7" t="s">
        <v>56</v>
      </c>
      <c r="C80" s="26" t="s">
        <v>196</v>
      </c>
    </row>
    <row r="81" spans="2:3">
      <c r="B81" s="12" t="s">
        <v>57</v>
      </c>
      <c r="C81" s="26" t="s">
        <v>197</v>
      </c>
    </row>
    <row r="82" spans="2:3" ht="20.6">
      <c r="B82" s="16" t="s">
        <v>58</v>
      </c>
      <c r="C82" s="26" t="s">
        <v>198</v>
      </c>
    </row>
    <row r="83" spans="2:3">
      <c r="B83" s="11" t="s">
        <v>173</v>
      </c>
      <c r="C83" s="26" t="s">
        <v>199</v>
      </c>
    </row>
    <row r="84" spans="2:3">
      <c r="B84" s="7" t="s">
        <v>59</v>
      </c>
      <c r="C84" s="26" t="s">
        <v>200</v>
      </c>
    </row>
    <row r="85" spans="2:3">
      <c r="B85" s="12" t="s">
        <v>77</v>
      </c>
      <c r="C85" s="26" t="s">
        <v>201</v>
      </c>
    </row>
    <row r="86" spans="2:3" ht="20.6">
      <c r="B86" s="16" t="s">
        <v>60</v>
      </c>
      <c r="C86" s="26" t="s">
        <v>202</v>
      </c>
    </row>
    <row r="87" spans="2:3">
      <c r="B87" s="12" t="s">
        <v>61</v>
      </c>
      <c r="C87" s="26" t="s">
        <v>203</v>
      </c>
    </row>
    <row r="88" spans="2:3">
      <c r="B88" s="16" t="s">
        <v>62</v>
      </c>
      <c r="C88" s="26" t="s">
        <v>204</v>
      </c>
    </row>
    <row r="89" spans="2:3">
      <c r="B89" s="11" t="s">
        <v>174</v>
      </c>
      <c r="C89" s="26" t="s">
        <v>205</v>
      </c>
    </row>
    <row r="90" spans="2:3" ht="25.5" customHeight="1">
      <c r="B90" s="16" t="s">
        <v>63</v>
      </c>
      <c r="C90" s="26" t="s">
        <v>206</v>
      </c>
    </row>
    <row r="91" spans="2:3" ht="20.6">
      <c r="B91" s="18" t="s">
        <v>64</v>
      </c>
      <c r="C91" s="26" t="s">
        <v>207</v>
      </c>
    </row>
    <row r="92" spans="2:3" ht="41.15">
      <c r="B92" s="16" t="s">
        <v>66</v>
      </c>
      <c r="C92" s="26" t="s">
        <v>208</v>
      </c>
    </row>
    <row r="93" spans="2:3" ht="20.6">
      <c r="B93" s="18" t="s">
        <v>65</v>
      </c>
      <c r="C93" s="26" t="s">
        <v>209</v>
      </c>
    </row>
    <row r="94" spans="2:3">
      <c r="B94" s="2"/>
      <c r="C94" s="26" t="s">
        <v>210</v>
      </c>
    </row>
    <row r="95" spans="2:3">
      <c r="C95" s="26" t="s">
        <v>211</v>
      </c>
    </row>
    <row r="96" spans="2:3">
      <c r="C96" s="26" t="s">
        <v>212</v>
      </c>
    </row>
    <row r="97" spans="3:3">
      <c r="C97" s="26" t="s">
        <v>213</v>
      </c>
    </row>
    <row r="98" spans="3:3">
      <c r="C98" s="26" t="s">
        <v>214</v>
      </c>
    </row>
    <row r="99" spans="3:3">
      <c r="C99" s="26" t="s">
        <v>215</v>
      </c>
    </row>
    <row r="100" spans="3:3">
      <c r="C100" s="26" t="s">
        <v>216</v>
      </c>
    </row>
    <row r="101" spans="3:3">
      <c r="C101" s="26" t="s">
        <v>217</v>
      </c>
    </row>
    <row r="102" spans="3:3">
      <c r="C102" s="26" t="s">
        <v>218</v>
      </c>
    </row>
    <row r="103" spans="3:3">
      <c r="C103" s="26"/>
    </row>
    <row r="104" spans="3:3">
      <c r="C104" s="26"/>
    </row>
    <row r="105" spans="3:3">
      <c r="C105" s="26"/>
    </row>
    <row r="106" spans="3:3">
      <c r="C106" s="26"/>
    </row>
    <row r="107" spans="3:3">
      <c r="C107" s="26"/>
    </row>
    <row r="108" spans="3:3">
      <c r="C108" s="26"/>
    </row>
    <row r="109" spans="3:3">
      <c r="C109" s="26"/>
    </row>
    <row r="110" spans="3:3">
      <c r="C110" s="26"/>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4:H34"/>
  <sheetViews>
    <sheetView topLeftCell="A12" zoomScale="69" zoomScaleNormal="69" workbookViewId="0">
      <selection activeCell="G32" sqref="G32"/>
    </sheetView>
  </sheetViews>
  <sheetFormatPr baseColWidth="10" defaultRowHeight="12"/>
  <cols>
    <col min="1" max="1" width="13.4609375" customWidth="1"/>
    <col min="2" max="2" width="13" customWidth="1"/>
    <col min="3" max="3" width="16.3046875" customWidth="1"/>
    <col min="5" max="5" width="9.07421875" customWidth="1"/>
    <col min="6" max="6" width="13.765625" customWidth="1"/>
    <col min="8" max="8" width="7.765625" customWidth="1"/>
  </cols>
  <sheetData>
    <row r="4" spans="1:7" ht="32.6">
      <c r="A4" s="203"/>
      <c r="D4" s="377" t="s">
        <v>334</v>
      </c>
      <c r="E4" s="379" t="s">
        <v>731</v>
      </c>
      <c r="F4" s="379"/>
    </row>
    <row r="5" spans="1:7" ht="32.6">
      <c r="A5" s="203"/>
      <c r="D5" s="378"/>
      <c r="E5" s="379"/>
      <c r="F5" s="379"/>
    </row>
    <row r="6" spans="1:7" ht="32.6">
      <c r="A6" s="203"/>
    </row>
    <row r="9" spans="1:7" ht="76.75" customHeight="1">
      <c r="C9" s="372" t="s">
        <v>645</v>
      </c>
      <c r="D9" s="373"/>
      <c r="E9" s="373"/>
      <c r="F9" s="373"/>
      <c r="G9" s="373"/>
    </row>
    <row r="10" spans="1:7" ht="32.6">
      <c r="A10" s="79"/>
      <c r="D10" s="203"/>
    </row>
    <row r="11" spans="1:7" ht="22.75">
      <c r="D11" s="204" t="s">
        <v>636</v>
      </c>
    </row>
    <row r="12" spans="1:7" ht="17.600000000000001">
      <c r="D12" s="97" t="s">
        <v>637</v>
      </c>
      <c r="E12" s="344"/>
    </row>
    <row r="13" spans="1:7" ht="15">
      <c r="A13" s="205"/>
    </row>
    <row r="14" spans="1:7" ht="15">
      <c r="A14" s="206" t="s">
        <v>638</v>
      </c>
    </row>
    <row r="15" spans="1:7" ht="15">
      <c r="A15" s="205" t="s">
        <v>639</v>
      </c>
    </row>
    <row r="16" spans="1:7" ht="15">
      <c r="A16" s="205" t="s">
        <v>640</v>
      </c>
    </row>
    <row r="17" spans="1:8" ht="15.45">
      <c r="A17" s="79"/>
    </row>
    <row r="18" spans="1:8" ht="15.9" thickBot="1">
      <c r="A18" s="79"/>
    </row>
    <row r="19" spans="1:8" ht="33.450000000000003" customHeight="1" thickBot="1">
      <c r="A19" s="207" t="s">
        <v>646</v>
      </c>
      <c r="D19" s="374"/>
      <c r="E19" s="375"/>
      <c r="F19" s="375"/>
      <c r="G19" s="376"/>
      <c r="H19" s="210"/>
    </row>
    <row r="20" spans="1:8" ht="15.45">
      <c r="A20" s="79"/>
    </row>
    <row r="21" spans="1:8" ht="15.45">
      <c r="A21" s="79"/>
    </row>
    <row r="22" spans="1:8" ht="20.149999999999999">
      <c r="A22" s="208" t="s">
        <v>641</v>
      </c>
    </row>
    <row r="23" spans="1:8" ht="15">
      <c r="A23" s="205"/>
    </row>
    <row r="24" spans="1:8" ht="15">
      <c r="A24" s="206" t="s">
        <v>642</v>
      </c>
    </row>
    <row r="25" spans="1:8" ht="21.9" customHeight="1" thickBot="1">
      <c r="D25" s="102" t="s">
        <v>647</v>
      </c>
      <c r="E25" s="102" t="s">
        <v>648</v>
      </c>
      <c r="F25" s="80"/>
      <c r="G25" s="211"/>
    </row>
    <row r="26" spans="1:8" ht="25.3" customHeight="1" thickBot="1">
      <c r="A26" s="205"/>
      <c r="F26" s="80" t="s">
        <v>735</v>
      </c>
      <c r="G26" s="367">
        <f>'grille-EP1'!G25:H25</f>
        <v>0</v>
      </c>
    </row>
    <row r="27" spans="1:8" ht="25.3" customHeight="1" thickBot="1">
      <c r="A27" s="205"/>
      <c r="F27" s="209" t="s">
        <v>572</v>
      </c>
      <c r="G27" s="366">
        <f>'grille-EP1'!G26:H26</f>
        <v>0</v>
      </c>
    </row>
    <row r="28" spans="1:8" ht="15">
      <c r="A28" s="205"/>
    </row>
    <row r="29" spans="1:8" ht="15">
      <c r="A29" s="206" t="s">
        <v>643</v>
      </c>
    </row>
    <row r="30" spans="1:8" ht="21.9" customHeight="1" thickBot="1">
      <c r="D30" s="102" t="s">
        <v>665</v>
      </c>
      <c r="E30" s="102" t="s">
        <v>649</v>
      </c>
      <c r="F30" s="80"/>
      <c r="G30" s="211"/>
    </row>
    <row r="31" spans="1:8" ht="25.3" customHeight="1" thickBot="1">
      <c r="A31" s="205"/>
      <c r="F31" s="80" t="s">
        <v>735</v>
      </c>
      <c r="G31" s="368">
        <f>'grille-EP2'!G19:H19</f>
        <v>0</v>
      </c>
    </row>
    <row r="32" spans="1:8" ht="32.15" customHeight="1" thickBot="1">
      <c r="A32" s="205"/>
      <c r="F32" s="209" t="s">
        <v>572</v>
      </c>
      <c r="G32" s="365">
        <f>'grille-EP2'!G20:H20</f>
        <v>0</v>
      </c>
    </row>
    <row r="33" spans="1:1" ht="15">
      <c r="A33" s="205"/>
    </row>
    <row r="34" spans="1:1" ht="12.9">
      <c r="A34" s="46" t="s">
        <v>644</v>
      </c>
    </row>
  </sheetData>
  <sheetProtection algorithmName="SHA-512" hashValue="stKFEYKrH5nld4lXN6bAAuH/UAgjE9ZP8iMmsma0YM93f7qrEbPBj2TR9Iy8Z0Juo0/7Nw6r5xY3ruA6WclAcA==" saltValue="Un5QZdRbOKVL2Iv46h7plQ==" spinCount="100000" sheet="1" objects="1" scenarios="1"/>
  <mergeCells count="4">
    <mergeCell ref="C9:G9"/>
    <mergeCell ref="D19:G19"/>
    <mergeCell ref="D4:D5"/>
    <mergeCell ref="E4:F5"/>
  </mergeCells>
  <pageMargins left="0.7" right="0.7" top="0.75" bottom="0.75" header="0.3" footer="0.3"/>
  <pageSetup paperSize="9" scale="91"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pageSetUpPr fitToPage="1"/>
  </sheetPr>
  <dimension ref="A2:C33"/>
  <sheetViews>
    <sheetView topLeftCell="A15" workbookViewId="0">
      <selection activeCell="D11" sqref="D11"/>
    </sheetView>
  </sheetViews>
  <sheetFormatPr baseColWidth="10" defaultRowHeight="12"/>
  <cols>
    <col min="1" max="1" width="23.3046875" customWidth="1"/>
    <col min="2" max="2" width="31.61328125" customWidth="1"/>
    <col min="3" max="3" width="34.61328125" customWidth="1"/>
  </cols>
  <sheetData>
    <row r="2" spans="1:3" ht="15.45">
      <c r="A2" s="383" t="s">
        <v>679</v>
      </c>
      <c r="B2" s="383"/>
      <c r="C2" s="383"/>
    </row>
    <row r="3" spans="1:3" ht="15.9" thickBot="1">
      <c r="A3" s="79"/>
    </row>
    <row r="4" spans="1:3" ht="21.9" customHeight="1" thickBot="1">
      <c r="A4" s="394" t="s">
        <v>680</v>
      </c>
      <c r="B4" s="395"/>
      <c r="C4" s="396"/>
    </row>
    <row r="5" spans="1:3" ht="14.6" customHeight="1" thickBot="1">
      <c r="A5" s="318" t="s">
        <v>331</v>
      </c>
      <c r="B5" s="397" t="s">
        <v>332</v>
      </c>
      <c r="C5" s="398"/>
    </row>
    <row r="6" spans="1:3" ht="19.3" customHeight="1" thickBot="1">
      <c r="A6" s="313"/>
      <c r="B6" s="399" t="s">
        <v>333</v>
      </c>
      <c r="C6" s="400"/>
    </row>
    <row r="7" spans="1:3" ht="16.75" customHeight="1" thickBot="1">
      <c r="A7" s="313"/>
      <c r="B7" s="32" t="s">
        <v>334</v>
      </c>
      <c r="C7" s="32" t="s">
        <v>335</v>
      </c>
    </row>
    <row r="8" spans="1:3" ht="45.9" customHeight="1" thickBot="1">
      <c r="A8" s="380" t="s">
        <v>336</v>
      </c>
      <c r="B8" s="384" t="s">
        <v>337</v>
      </c>
      <c r="C8" s="385"/>
    </row>
    <row r="9" spans="1:3" ht="36.450000000000003" customHeight="1">
      <c r="A9" s="381"/>
      <c r="B9" s="34"/>
      <c r="C9" s="314" t="s">
        <v>342</v>
      </c>
    </row>
    <row r="10" spans="1:3" ht="21" customHeight="1">
      <c r="A10" s="381"/>
      <c r="B10" s="34" t="s">
        <v>338</v>
      </c>
      <c r="C10" s="34" t="s">
        <v>343</v>
      </c>
    </row>
    <row r="11" spans="1:3" ht="33.549999999999997" customHeight="1">
      <c r="A11" s="381"/>
      <c r="B11" s="34" t="s">
        <v>339</v>
      </c>
      <c r="C11" s="34" t="s">
        <v>344</v>
      </c>
    </row>
    <row r="12" spans="1:3" ht="21.9" customHeight="1">
      <c r="A12" s="381"/>
      <c r="B12" s="34" t="s">
        <v>340</v>
      </c>
      <c r="C12" s="34" t="s">
        <v>345</v>
      </c>
    </row>
    <row r="13" spans="1:3" ht="18.899999999999999" customHeight="1">
      <c r="A13" s="381"/>
      <c r="B13" s="34" t="s">
        <v>341</v>
      </c>
      <c r="C13" s="34" t="s">
        <v>346</v>
      </c>
    </row>
    <row r="14" spans="1:3" ht="24.9" customHeight="1">
      <c r="A14" s="381"/>
      <c r="B14" s="317"/>
      <c r="C14" s="34" t="s">
        <v>347</v>
      </c>
    </row>
    <row r="15" spans="1:3" ht="13.75" customHeight="1">
      <c r="A15" s="381"/>
      <c r="B15" s="36"/>
      <c r="C15" s="34" t="s">
        <v>348</v>
      </c>
    </row>
    <row r="16" spans="1:3" ht="14.6" customHeight="1" thickBot="1">
      <c r="A16" s="382"/>
      <c r="B16" s="37"/>
      <c r="C16" s="39" t="s">
        <v>349</v>
      </c>
    </row>
    <row r="17" spans="1:3" ht="27.9" customHeight="1">
      <c r="A17" s="311"/>
      <c r="B17" s="386" t="s">
        <v>351</v>
      </c>
      <c r="C17" s="386" t="s">
        <v>674</v>
      </c>
    </row>
    <row r="18" spans="1:3" ht="9" customHeight="1" thickBot="1">
      <c r="A18" s="312" t="s">
        <v>350</v>
      </c>
      <c r="B18" s="387"/>
      <c r="C18" s="387"/>
    </row>
    <row r="19" spans="1:3" ht="26.15" customHeight="1">
      <c r="A19" s="312"/>
      <c r="B19" s="319" t="s">
        <v>352</v>
      </c>
      <c r="C19" s="319"/>
    </row>
    <row r="20" spans="1:3" ht="17.600000000000001" customHeight="1">
      <c r="A20" s="40"/>
      <c r="B20" s="321" t="s">
        <v>353</v>
      </c>
      <c r="C20" s="320" t="s">
        <v>359</v>
      </c>
    </row>
    <row r="21" spans="1:3" ht="26.6" customHeight="1">
      <c r="A21" s="40"/>
      <c r="B21" s="321" t="s">
        <v>354</v>
      </c>
      <c r="C21" s="322" t="s">
        <v>360</v>
      </c>
    </row>
    <row r="22" spans="1:3" ht="18.45" customHeight="1">
      <c r="A22" s="40"/>
      <c r="B22" s="321" t="s">
        <v>355</v>
      </c>
      <c r="C22" s="322" t="s">
        <v>361</v>
      </c>
    </row>
    <row r="23" spans="1:3" ht="12.45">
      <c r="A23" s="40"/>
      <c r="B23" s="320" t="s">
        <v>356</v>
      </c>
      <c r="C23" s="323"/>
    </row>
    <row r="24" spans="1:3" ht="41.6" customHeight="1">
      <c r="A24" s="40"/>
      <c r="B24" s="321" t="s">
        <v>357</v>
      </c>
      <c r="C24" s="324"/>
    </row>
    <row r="25" spans="1:3" ht="39.450000000000003" customHeight="1" thickBot="1">
      <c r="A25" s="41"/>
      <c r="B25" s="326" t="s">
        <v>358</v>
      </c>
      <c r="C25" s="325"/>
    </row>
    <row r="26" spans="1:3" ht="34.299999999999997" customHeight="1" thickBot="1">
      <c r="A26" s="313" t="s">
        <v>362</v>
      </c>
      <c r="B26" s="388" t="s">
        <v>363</v>
      </c>
      <c r="C26" s="389"/>
    </row>
    <row r="27" spans="1:3" ht="30" customHeight="1" thickBot="1">
      <c r="A27" s="313" t="s">
        <v>364</v>
      </c>
      <c r="B27" s="42" t="s">
        <v>365</v>
      </c>
      <c r="C27" s="42" t="s">
        <v>675</v>
      </c>
    </row>
    <row r="28" spans="1:3" ht="12.45" customHeight="1">
      <c r="A28" s="380" t="s">
        <v>366</v>
      </c>
      <c r="B28" s="390" t="s">
        <v>367</v>
      </c>
      <c r="C28" s="391"/>
    </row>
    <row r="29" spans="1:3" ht="18.899999999999999" customHeight="1" thickBot="1">
      <c r="A29" s="381"/>
      <c r="B29" s="392" t="s">
        <v>722</v>
      </c>
      <c r="C29" s="393"/>
    </row>
    <row r="30" spans="1:3" ht="48" customHeight="1">
      <c r="A30" s="380" t="s">
        <v>368</v>
      </c>
      <c r="B30" s="316" t="s">
        <v>369</v>
      </c>
      <c r="C30" s="316" t="s">
        <v>677</v>
      </c>
    </row>
    <row r="31" spans="1:3" ht="16.75" customHeight="1">
      <c r="A31" s="381"/>
      <c r="B31" s="315" t="s">
        <v>676</v>
      </c>
      <c r="C31" s="315" t="s">
        <v>678</v>
      </c>
    </row>
    <row r="32" spans="1:3" ht="16.3" customHeight="1" thickBot="1">
      <c r="A32" s="382"/>
      <c r="B32" s="37"/>
      <c r="C32" s="43" t="s">
        <v>676</v>
      </c>
    </row>
    <row r="33" spans="1:1" ht="12.9">
      <c r="A33" s="46"/>
    </row>
  </sheetData>
  <sheetProtection algorithmName="SHA-512" hashValue="Fm0ZucF3SCb9zZeDDk3iGqOELZvwxzNOo/TcMsbtpCiJtQI20XEuj9QZYjFQHF8yY2l0/8LnzNjew9+qZbcLwQ==" saltValue="MrBwrqfFm++bHWPLG2+n9A==" spinCount="100000" sheet="1" objects="1" scenarios="1"/>
  <mergeCells count="13">
    <mergeCell ref="A30:A32"/>
    <mergeCell ref="A2:C2"/>
    <mergeCell ref="A8:A16"/>
    <mergeCell ref="B8:C8"/>
    <mergeCell ref="B17:B18"/>
    <mergeCell ref="C17:C18"/>
    <mergeCell ref="B26:C26"/>
    <mergeCell ref="A28:A29"/>
    <mergeCell ref="B28:C28"/>
    <mergeCell ref="B29:C29"/>
    <mergeCell ref="A4:C4"/>
    <mergeCell ref="B5:C5"/>
    <mergeCell ref="B6:C6"/>
  </mergeCells>
  <pageMargins left="0.7" right="0.7" top="0.75" bottom="0.75" header="0.3" footer="0.3"/>
  <pageSetup paperSize="9" scale="91"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2:C41"/>
  <sheetViews>
    <sheetView showGridLines="0" topLeftCell="A28" workbookViewId="0">
      <selection activeCell="H25" sqref="H25"/>
    </sheetView>
  </sheetViews>
  <sheetFormatPr baseColWidth="10" defaultRowHeight="12"/>
  <cols>
    <col min="1" max="1" width="19.07421875" customWidth="1"/>
    <col min="2" max="2" width="66.4609375" customWidth="1"/>
    <col min="3" max="3" width="1.53515625" customWidth="1"/>
  </cols>
  <sheetData>
    <row r="2" spans="1:3" ht="17.149999999999999">
      <c r="B2" s="401" t="s">
        <v>370</v>
      </c>
      <c r="C2" s="401"/>
    </row>
    <row r="3" spans="1:3" ht="12.45" thickBot="1"/>
    <row r="4" spans="1:3" ht="27.45" customHeight="1" thickBot="1">
      <c r="A4" s="402" t="s">
        <v>391</v>
      </c>
      <c r="B4" s="403"/>
    </row>
    <row r="5" spans="1:3">
      <c r="A5" s="47"/>
      <c r="B5" s="50"/>
    </row>
    <row r="6" spans="1:3" ht="9.4499999999999993" customHeight="1">
      <c r="A6" s="48" t="s">
        <v>331</v>
      </c>
      <c r="B6" s="51" t="s">
        <v>332</v>
      </c>
    </row>
    <row r="7" spans="1:3" ht="9" customHeight="1" thickBot="1">
      <c r="A7" s="49"/>
      <c r="B7" s="52"/>
    </row>
    <row r="8" spans="1:3" ht="9" customHeight="1">
      <c r="A8" s="380" t="s">
        <v>371</v>
      </c>
      <c r="B8" s="53"/>
    </row>
    <row r="9" spans="1:3" ht="11.15" customHeight="1">
      <c r="A9" s="381"/>
      <c r="B9" s="54" t="s">
        <v>334</v>
      </c>
    </row>
    <row r="10" spans="1:3" ht="9.9" customHeight="1" thickBot="1">
      <c r="A10" s="382"/>
      <c r="B10" s="55"/>
    </row>
    <row r="11" spans="1:3" ht="5.15" customHeight="1">
      <c r="A11" s="380" t="s">
        <v>336</v>
      </c>
      <c r="B11" s="56"/>
    </row>
    <row r="12" spans="1:3" ht="15.9" customHeight="1">
      <c r="A12" s="381"/>
      <c r="B12" s="57" t="s">
        <v>372</v>
      </c>
    </row>
    <row r="13" spans="1:3" ht="4.3" customHeight="1" thickBot="1">
      <c r="A13" s="381"/>
      <c r="B13" s="56"/>
    </row>
    <row r="14" spans="1:3" ht="4.75" customHeight="1">
      <c r="A14" s="381"/>
      <c r="B14" s="38"/>
    </row>
    <row r="15" spans="1:3" ht="12.45">
      <c r="A15" s="381"/>
      <c r="B15" s="35" t="s">
        <v>373</v>
      </c>
    </row>
    <row r="16" spans="1:3" ht="17.149999999999999" customHeight="1">
      <c r="A16" s="381"/>
      <c r="B16" s="58" t="s">
        <v>374</v>
      </c>
    </row>
    <row r="17" spans="1:2" ht="13.85" customHeight="1">
      <c r="A17" s="381"/>
      <c r="B17" s="58" t="s">
        <v>375</v>
      </c>
    </row>
    <row r="18" spans="1:2" ht="11.15" customHeight="1">
      <c r="A18" s="381"/>
      <c r="B18" s="58" t="s">
        <v>376</v>
      </c>
    </row>
    <row r="19" spans="1:2" ht="11.6" customHeight="1">
      <c r="A19" s="381"/>
      <c r="B19" s="58" t="s">
        <v>377</v>
      </c>
    </row>
    <row r="20" spans="1:2" ht="10.75" customHeight="1">
      <c r="A20" s="381"/>
      <c r="B20" s="58" t="s">
        <v>378</v>
      </c>
    </row>
    <row r="21" spans="1:2" ht="11.6" customHeight="1">
      <c r="A21" s="381"/>
      <c r="B21" s="58" t="s">
        <v>379</v>
      </c>
    </row>
    <row r="22" spans="1:2" ht="5.6" customHeight="1">
      <c r="A22" s="381"/>
      <c r="B22" s="34"/>
    </row>
    <row r="23" spans="1:2" ht="11.15" customHeight="1">
      <c r="A23" s="381"/>
      <c r="B23" s="35" t="s">
        <v>380</v>
      </c>
    </row>
    <row r="24" spans="1:2" ht="27.45" customHeight="1" thickBot="1">
      <c r="A24" s="382"/>
      <c r="B24" s="59" t="s">
        <v>381</v>
      </c>
    </row>
    <row r="25" spans="1:2" ht="28.3" customHeight="1" thickBot="1">
      <c r="A25" s="380" t="s">
        <v>350</v>
      </c>
      <c r="B25" s="60" t="s">
        <v>382</v>
      </c>
    </row>
    <row r="26" spans="1:2" ht="5.6" customHeight="1">
      <c r="A26" s="381"/>
      <c r="B26" s="61"/>
    </row>
    <row r="27" spans="1:2" ht="24" customHeight="1">
      <c r="A27" s="381"/>
      <c r="B27" s="61" t="s">
        <v>383</v>
      </c>
    </row>
    <row r="28" spans="1:2" ht="17.600000000000001" customHeight="1">
      <c r="A28" s="381"/>
      <c r="B28" s="61" t="s">
        <v>384</v>
      </c>
    </row>
    <row r="29" spans="1:2" ht="12.45" customHeight="1">
      <c r="A29" s="381"/>
      <c r="B29" s="61" t="s">
        <v>385</v>
      </c>
    </row>
    <row r="30" spans="1:2" ht="13.75" customHeight="1">
      <c r="A30" s="381"/>
      <c r="B30" s="61" t="s">
        <v>386</v>
      </c>
    </row>
    <row r="31" spans="1:2" ht="12.45">
      <c r="A31" s="381"/>
      <c r="B31" s="61"/>
    </row>
    <row r="32" spans="1:2" ht="32.25" customHeight="1" thickBot="1">
      <c r="A32" s="382"/>
      <c r="B32" s="62" t="s">
        <v>387</v>
      </c>
    </row>
    <row r="33" spans="1:2" ht="25.3" customHeight="1" thickBot="1">
      <c r="A33" s="30" t="s">
        <v>362</v>
      </c>
      <c r="B33" s="63" t="s">
        <v>388</v>
      </c>
    </row>
    <row r="34" spans="1:2" ht="25.3" customHeight="1" thickBot="1">
      <c r="A34" s="30" t="s">
        <v>364</v>
      </c>
      <c r="B34" s="42" t="s">
        <v>365</v>
      </c>
    </row>
    <row r="35" spans="1:2" ht="1.75" customHeight="1">
      <c r="A35" s="380" t="s">
        <v>366</v>
      </c>
      <c r="B35" s="64"/>
    </row>
    <row r="36" spans="1:2" ht="15.9" customHeight="1">
      <c r="A36" s="381"/>
      <c r="B36" s="64" t="s">
        <v>389</v>
      </c>
    </row>
    <row r="37" spans="1:2" ht="25.75" customHeight="1" thickBot="1">
      <c r="A37" s="381"/>
      <c r="B37" s="346" t="s">
        <v>668</v>
      </c>
    </row>
    <row r="38" spans="1:2" ht="25.3">
      <c r="A38" s="380" t="s">
        <v>368</v>
      </c>
      <c r="B38" s="65" t="s">
        <v>390</v>
      </c>
    </row>
    <row r="39" spans="1:2" ht="12.9" thickBot="1">
      <c r="A39" s="382"/>
      <c r="B39" s="212" t="s">
        <v>723</v>
      </c>
    </row>
    <row r="40" spans="1:2" ht="12.9">
      <c r="A40" s="46"/>
    </row>
    <row r="41" spans="1:2" ht="14.15">
      <c r="A41" s="67"/>
    </row>
  </sheetData>
  <sheetProtection algorithmName="SHA-512" hashValue="zMQ+xQSjQnBxqllLwsFhnFY8jGMGF3pvxdGw04ln2rUCFMrJZfhUsNMZ1Wesg4y1Afcl8kZ5hkSxoM1OPEMJFA==" saltValue="WCRN5yCVJpqZK2Ta+lVOXg==" spinCount="100000" sheet="1" objects="1" scenarios="1"/>
  <mergeCells count="7">
    <mergeCell ref="A35:A37"/>
    <mergeCell ref="A38:A39"/>
    <mergeCell ref="B2:C2"/>
    <mergeCell ref="A4:B4"/>
    <mergeCell ref="A8:A10"/>
    <mergeCell ref="A11:A24"/>
    <mergeCell ref="A25:A32"/>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pageSetUpPr fitToPage="1"/>
  </sheetPr>
  <dimension ref="A1:F44"/>
  <sheetViews>
    <sheetView topLeftCell="A31" workbookViewId="0">
      <selection activeCell="D40" sqref="D40:D42"/>
    </sheetView>
  </sheetViews>
  <sheetFormatPr baseColWidth="10" defaultRowHeight="12"/>
  <cols>
    <col min="1" max="1" width="69.53515625" customWidth="1"/>
    <col min="2" max="2" width="4.07421875" customWidth="1"/>
    <col min="3" max="3" width="4.3046875" customWidth="1"/>
    <col min="4" max="4" width="4" customWidth="1"/>
    <col min="5" max="5" width="4.61328125" customWidth="1"/>
  </cols>
  <sheetData>
    <row r="1" spans="1:5">
      <c r="A1" s="327"/>
    </row>
    <row r="2" spans="1:5" ht="53.6" customHeight="1">
      <c r="A2" s="410" t="s">
        <v>720</v>
      </c>
      <c r="B2" s="410"/>
      <c r="C2" s="410"/>
      <c r="D2" s="410"/>
      <c r="E2" s="410"/>
    </row>
    <row r="3" spans="1:5">
      <c r="A3" s="336" t="s">
        <v>716</v>
      </c>
    </row>
    <row r="4" spans="1:5" ht="12.45" thickBot="1">
      <c r="A4" s="328"/>
    </row>
    <row r="5" spans="1:5" ht="15.9" thickBot="1">
      <c r="A5" s="342" t="s">
        <v>721</v>
      </c>
      <c r="B5" s="340"/>
      <c r="C5" s="340"/>
      <c r="D5" s="340"/>
      <c r="E5" s="340"/>
    </row>
    <row r="6" spans="1:5" ht="6" customHeight="1">
      <c r="A6" s="102"/>
    </row>
    <row r="7" spans="1:5" s="338" customFormat="1" ht="11.6">
      <c r="A7" s="337" t="s">
        <v>717</v>
      </c>
    </row>
    <row r="8" spans="1:5" s="338" customFormat="1" ht="11.6">
      <c r="A8" s="339" t="s">
        <v>718</v>
      </c>
    </row>
    <row r="9" spans="1:5" s="338" customFormat="1" ht="11.6">
      <c r="A9" s="339" t="s">
        <v>719</v>
      </c>
    </row>
    <row r="10" spans="1:5">
      <c r="A10" s="329"/>
    </row>
    <row r="11" spans="1:5" ht="26.6" customHeight="1">
      <c r="A11" s="411" t="s">
        <v>728</v>
      </c>
      <c r="B11" s="412"/>
      <c r="C11" s="412"/>
      <c r="D11" s="412"/>
      <c r="E11" s="412"/>
    </row>
    <row r="12" spans="1:5" ht="12.45" thickBot="1">
      <c r="A12" s="330"/>
    </row>
    <row r="13" spans="1:5" ht="30.45" customHeight="1" thickBot="1">
      <c r="A13" s="331" t="s">
        <v>682</v>
      </c>
      <c r="B13" s="413" t="s">
        <v>683</v>
      </c>
      <c r="C13" s="414"/>
      <c r="D13" s="414"/>
      <c r="E13" s="415"/>
    </row>
    <row r="14" spans="1:5" ht="12.9" thickBot="1">
      <c r="A14" s="416" t="s">
        <v>684</v>
      </c>
      <c r="B14" s="417"/>
      <c r="C14" s="417"/>
      <c r="D14" s="417"/>
      <c r="E14" s="418"/>
    </row>
    <row r="15" spans="1:5" ht="14.6" customHeight="1" thickBot="1">
      <c r="A15" s="419" t="s">
        <v>685</v>
      </c>
      <c r="B15" s="420"/>
      <c r="C15" s="420"/>
      <c r="D15" s="420"/>
      <c r="E15" s="421"/>
    </row>
    <row r="16" spans="1:5" ht="27.45" customHeight="1">
      <c r="A16" s="332" t="s">
        <v>686</v>
      </c>
      <c r="B16" s="341" t="s">
        <v>542</v>
      </c>
      <c r="C16" s="341" t="s">
        <v>688</v>
      </c>
      <c r="D16" s="341" t="s">
        <v>689</v>
      </c>
      <c r="E16" s="341" t="s">
        <v>539</v>
      </c>
    </row>
    <row r="17" spans="1:6" ht="30.9" customHeight="1" thickBot="1">
      <c r="A17" s="333" t="s">
        <v>687</v>
      </c>
      <c r="B17" s="343"/>
      <c r="C17" s="343"/>
      <c r="D17" s="343"/>
      <c r="E17" s="343"/>
    </row>
    <row r="18" spans="1:6" ht="12.9" thickBot="1">
      <c r="A18" s="416" t="s">
        <v>690</v>
      </c>
      <c r="B18" s="417"/>
      <c r="C18" s="417"/>
      <c r="D18" s="417"/>
      <c r="E18" s="418"/>
      <c r="F18" s="344"/>
    </row>
    <row r="19" spans="1:6" ht="12.9" thickBot="1">
      <c r="A19" s="422" t="s">
        <v>691</v>
      </c>
      <c r="B19" s="423"/>
      <c r="C19" s="423"/>
      <c r="D19" s="423"/>
      <c r="E19" s="424"/>
    </row>
    <row r="20" spans="1:6" ht="18.899999999999999" customHeight="1">
      <c r="A20" s="332" t="s">
        <v>692</v>
      </c>
      <c r="B20" s="341" t="s">
        <v>542</v>
      </c>
      <c r="C20" s="341" t="s">
        <v>688</v>
      </c>
      <c r="D20" s="341" t="s">
        <v>689</v>
      </c>
      <c r="E20" s="341" t="s">
        <v>539</v>
      </c>
    </row>
    <row r="21" spans="1:6" ht="33.9" customHeight="1" thickBot="1">
      <c r="A21" s="333" t="s">
        <v>693</v>
      </c>
      <c r="B21" s="343"/>
      <c r="C21" s="343"/>
      <c r="D21" s="343"/>
      <c r="E21" s="343"/>
      <c r="F21" s="344"/>
    </row>
    <row r="22" spans="1:6" ht="12.9" thickBot="1">
      <c r="A22" s="422" t="s">
        <v>694</v>
      </c>
      <c r="B22" s="423"/>
      <c r="C22" s="423"/>
      <c r="D22" s="423"/>
      <c r="E22" s="424"/>
    </row>
    <row r="23" spans="1:6" ht="19.3" customHeight="1">
      <c r="A23" s="332" t="s">
        <v>695</v>
      </c>
      <c r="B23" s="345" t="s">
        <v>542</v>
      </c>
      <c r="C23" s="341" t="s">
        <v>688</v>
      </c>
      <c r="D23" s="341" t="s">
        <v>689</v>
      </c>
      <c r="E23" s="341" t="s">
        <v>539</v>
      </c>
    </row>
    <row r="24" spans="1:6" ht="18" customHeight="1">
      <c r="A24" s="334" t="s">
        <v>696</v>
      </c>
      <c r="B24" s="347"/>
      <c r="C24" s="404"/>
      <c r="D24" s="404"/>
      <c r="E24" s="404"/>
    </row>
    <row r="25" spans="1:6" ht="18" customHeight="1">
      <c r="A25" s="332" t="s">
        <v>697</v>
      </c>
      <c r="B25" s="349"/>
      <c r="C25" s="405"/>
      <c r="D25" s="405"/>
      <c r="E25" s="405"/>
    </row>
    <row r="26" spans="1:6" ht="27" customHeight="1" thickBot="1">
      <c r="A26" s="333" t="s">
        <v>698</v>
      </c>
      <c r="B26" s="348"/>
      <c r="C26" s="406"/>
      <c r="D26" s="406"/>
      <c r="E26" s="406"/>
    </row>
    <row r="27" spans="1:6" ht="12.9" thickBot="1">
      <c r="A27" s="425" t="s">
        <v>699</v>
      </c>
      <c r="B27" s="426"/>
      <c r="C27" s="426"/>
      <c r="D27" s="426"/>
      <c r="E27" s="427"/>
    </row>
    <row r="28" spans="1:6" ht="12.9" thickBot="1">
      <c r="A28" s="422" t="s">
        <v>700</v>
      </c>
      <c r="B28" s="423"/>
      <c r="C28" s="423"/>
      <c r="D28" s="423"/>
      <c r="E28" s="424"/>
    </row>
    <row r="29" spans="1:6" ht="14.6" customHeight="1">
      <c r="A29" s="332" t="s">
        <v>701</v>
      </c>
      <c r="B29" s="345" t="s">
        <v>542</v>
      </c>
      <c r="C29" s="345" t="s">
        <v>688</v>
      </c>
      <c r="D29" s="345" t="s">
        <v>703</v>
      </c>
      <c r="E29" s="345" t="s">
        <v>539</v>
      </c>
    </row>
    <row r="30" spans="1:6" ht="13.3" customHeight="1">
      <c r="A30" s="334" t="s">
        <v>702</v>
      </c>
      <c r="B30" s="407"/>
      <c r="C30" s="407"/>
      <c r="D30" s="407"/>
      <c r="E30" s="407"/>
    </row>
    <row r="31" spans="1:6" ht="16.75" customHeight="1">
      <c r="A31" s="332" t="s">
        <v>704</v>
      </c>
      <c r="B31" s="408"/>
      <c r="C31" s="408"/>
      <c r="D31" s="408"/>
      <c r="E31" s="408"/>
    </row>
    <row r="32" spans="1:6" ht="19.75" customHeight="1" thickBot="1">
      <c r="A32" s="333" t="s">
        <v>705</v>
      </c>
      <c r="B32" s="409"/>
      <c r="C32" s="409"/>
      <c r="D32" s="409"/>
      <c r="E32" s="409"/>
    </row>
    <row r="33" spans="1:5" ht="24.9" customHeight="1" thickBot="1">
      <c r="A33" s="422" t="s">
        <v>706</v>
      </c>
      <c r="B33" s="423"/>
      <c r="C33" s="423"/>
      <c r="D33" s="423"/>
      <c r="E33" s="424"/>
    </row>
    <row r="34" spans="1:5" ht="15.9" customHeight="1">
      <c r="A34" s="332" t="s">
        <v>707</v>
      </c>
      <c r="B34" s="345" t="s">
        <v>542</v>
      </c>
      <c r="C34" s="345" t="s">
        <v>688</v>
      </c>
      <c r="D34" s="345" t="s">
        <v>689</v>
      </c>
      <c r="E34" s="345" t="s">
        <v>539</v>
      </c>
    </row>
    <row r="35" spans="1:5" ht="12.45" customHeight="1">
      <c r="A35" s="334" t="s">
        <v>708</v>
      </c>
      <c r="B35" s="407"/>
      <c r="C35" s="407"/>
      <c r="D35" s="407"/>
      <c r="E35" s="407"/>
    </row>
    <row r="36" spans="1:5" ht="11.6" customHeight="1">
      <c r="A36" s="334" t="s">
        <v>709</v>
      </c>
      <c r="B36" s="408"/>
      <c r="C36" s="408"/>
      <c r="D36" s="408"/>
      <c r="E36" s="408"/>
    </row>
    <row r="37" spans="1:5" ht="14.15" customHeight="1">
      <c r="A37" s="334" t="s">
        <v>710</v>
      </c>
      <c r="B37" s="408"/>
      <c r="C37" s="408"/>
      <c r="D37" s="408"/>
      <c r="E37" s="408"/>
    </row>
    <row r="38" spans="1:5" ht="13.75" customHeight="1" thickBot="1">
      <c r="A38" s="333" t="s">
        <v>711</v>
      </c>
      <c r="B38" s="409"/>
      <c r="C38" s="409"/>
      <c r="D38" s="409"/>
      <c r="E38" s="409"/>
    </row>
    <row r="39" spans="1:5" ht="14.15" customHeight="1">
      <c r="A39" s="332" t="s">
        <v>712</v>
      </c>
      <c r="B39" s="345" t="s">
        <v>542</v>
      </c>
      <c r="C39" s="345" t="s">
        <v>688</v>
      </c>
      <c r="D39" s="345" t="s">
        <v>689</v>
      </c>
      <c r="E39" s="345" t="s">
        <v>539</v>
      </c>
    </row>
    <row r="40" spans="1:5" ht="13.3" customHeight="1">
      <c r="A40" s="334" t="s">
        <v>713</v>
      </c>
      <c r="B40" s="407"/>
      <c r="C40" s="407"/>
      <c r="D40" s="407"/>
      <c r="E40" s="407"/>
    </row>
    <row r="41" spans="1:5" ht="14.15" customHeight="1">
      <c r="A41" s="334" t="s">
        <v>714</v>
      </c>
      <c r="B41" s="408"/>
      <c r="C41" s="408"/>
      <c r="D41" s="408"/>
      <c r="E41" s="408"/>
    </row>
    <row r="42" spans="1:5" ht="14.15" customHeight="1" thickBot="1">
      <c r="A42" s="333" t="s">
        <v>715</v>
      </c>
      <c r="B42" s="409"/>
      <c r="C42" s="409"/>
      <c r="D42" s="409"/>
      <c r="E42" s="409"/>
    </row>
    <row r="43" spans="1:5" ht="12.9" thickBot="1">
      <c r="A43" s="335"/>
    </row>
    <row r="44" spans="1:5" ht="74.150000000000006" customHeight="1" thickBot="1">
      <c r="A44" s="428" t="s">
        <v>724</v>
      </c>
      <c r="B44" s="429"/>
      <c r="C44" s="429"/>
      <c r="D44" s="429"/>
      <c r="E44" s="430"/>
    </row>
  </sheetData>
  <sheetProtection algorithmName="SHA-512" hashValue="SxQ2IRgRKzJzW6mk3XNACzSnkylB+sppbvlXcWmUFYEEAfdfLfeFJb5yqupyW+MEJKCGtdgDlAMt8oyKFEv32Q==" saltValue="fM5IGVGLVDV/p9h3uOTmcQ==" spinCount="100000" sheet="1" objects="1" scenarios="1"/>
  <mergeCells count="27">
    <mergeCell ref="B40:B42"/>
    <mergeCell ref="C40:C42"/>
    <mergeCell ref="D40:D42"/>
    <mergeCell ref="E40:E42"/>
    <mergeCell ref="A44:E44"/>
    <mergeCell ref="B35:B38"/>
    <mergeCell ref="C35:C38"/>
    <mergeCell ref="D35:D38"/>
    <mergeCell ref="E35:E38"/>
    <mergeCell ref="A2:E2"/>
    <mergeCell ref="A11:E11"/>
    <mergeCell ref="B13:E13"/>
    <mergeCell ref="A14:E14"/>
    <mergeCell ref="A15:E15"/>
    <mergeCell ref="A18:E18"/>
    <mergeCell ref="A19:E19"/>
    <mergeCell ref="A22:E22"/>
    <mergeCell ref="A27:E27"/>
    <mergeCell ref="A28:E28"/>
    <mergeCell ref="A33:E33"/>
    <mergeCell ref="C24:C26"/>
    <mergeCell ref="D24:D26"/>
    <mergeCell ref="E24:E26"/>
    <mergeCell ref="B30:B32"/>
    <mergeCell ref="C30:C32"/>
    <mergeCell ref="D30:D32"/>
    <mergeCell ref="E30:E32"/>
  </mergeCells>
  <pageMargins left="0.7" right="0.7" top="0.75" bottom="0.75" header="0.3" footer="0.3"/>
  <pageSetup paperSize="9" scale="84" orientation="portrait" horizontalDpi="4294967293" verticalDpi="4294967293"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I28"/>
  <sheetViews>
    <sheetView topLeftCell="A2" zoomScale="80" zoomScaleNormal="80" workbookViewId="0">
      <selection activeCell="H10" sqref="H10"/>
    </sheetView>
  </sheetViews>
  <sheetFormatPr baseColWidth="10" defaultRowHeight="14.6"/>
  <cols>
    <col min="1" max="1" width="35.23046875" style="213" customWidth="1"/>
    <col min="2" max="2" width="36.69140625" style="213" customWidth="1"/>
    <col min="3" max="3" width="4.921875" style="261" customWidth="1"/>
    <col min="4" max="4" width="3.3046875" style="261" customWidth="1"/>
    <col min="5" max="5" width="4.53515625" style="262" customWidth="1"/>
    <col min="6" max="7" width="6" style="262" customWidth="1"/>
    <col min="8" max="8" width="4.23046875" style="262" customWidth="1"/>
    <col min="9" max="9" width="0.4609375" style="213" customWidth="1"/>
    <col min="10" max="16384" width="11.07421875" style="213"/>
  </cols>
  <sheetData>
    <row r="1" spans="1:9" ht="42.45" customHeight="1">
      <c r="A1" s="433" t="s">
        <v>574</v>
      </c>
      <c r="B1" s="434"/>
      <c r="C1" s="435" t="s">
        <v>669</v>
      </c>
      <c r="D1" s="436"/>
      <c r="E1" s="436"/>
      <c r="F1" s="436"/>
      <c r="G1" s="436"/>
      <c r="H1" s="437"/>
    </row>
    <row r="2" spans="1:9">
      <c r="A2" s="214" t="s">
        <v>619</v>
      </c>
      <c r="B2" s="215"/>
      <c r="C2" s="438" t="s">
        <v>547</v>
      </c>
      <c r="D2" s="439"/>
      <c r="E2" s="440"/>
      <c r="F2" s="216" t="s">
        <v>546</v>
      </c>
      <c r="G2" s="217"/>
      <c r="H2" s="217"/>
    </row>
    <row r="3" spans="1:9" ht="15" thickBot="1">
      <c r="A3" s="218"/>
      <c r="B3" s="218"/>
      <c r="C3" s="219"/>
      <c r="D3" s="219"/>
      <c r="E3" s="220"/>
      <c r="F3" s="221"/>
      <c r="G3" s="221"/>
      <c r="H3" s="221"/>
    </row>
    <row r="4" spans="1:9" ht="25.75" customHeight="1" thickBot="1">
      <c r="A4" s="222" t="s">
        <v>549</v>
      </c>
      <c r="B4" s="441"/>
      <c r="C4" s="442"/>
      <c r="D4" s="442"/>
      <c r="E4" s="442"/>
      <c r="F4" s="442"/>
      <c r="G4" s="442"/>
      <c r="H4" s="443"/>
    </row>
    <row r="5" spans="1:9">
      <c r="A5" s="218"/>
      <c r="B5" s="218"/>
      <c r="C5" s="219"/>
      <c r="D5" s="219"/>
      <c r="E5" s="220"/>
      <c r="F5" s="221"/>
      <c r="G5" s="221"/>
      <c r="H5" s="221"/>
    </row>
    <row r="6" spans="1:9">
      <c r="A6" s="350" t="s">
        <v>545</v>
      </c>
      <c r="B6" s="350"/>
      <c r="C6" s="223"/>
      <c r="D6" s="223"/>
      <c r="E6" s="224"/>
      <c r="F6" s="224"/>
      <c r="G6" s="224"/>
      <c r="H6" s="224"/>
    </row>
    <row r="7" spans="1:9">
      <c r="A7" s="225" t="s">
        <v>544</v>
      </c>
      <c r="B7" s="225"/>
      <c r="C7" s="223"/>
      <c r="D7" s="223"/>
      <c r="E7" s="224"/>
      <c r="F7" s="224"/>
      <c r="G7" s="224"/>
      <c r="H7" s="224"/>
    </row>
    <row r="8" spans="1:9" ht="6.9" customHeight="1">
      <c r="A8" s="226"/>
      <c r="B8" s="226"/>
      <c r="C8" s="223"/>
      <c r="D8" s="223"/>
      <c r="E8" s="224"/>
      <c r="F8" s="224"/>
      <c r="G8" s="224"/>
      <c r="H8" s="224"/>
    </row>
    <row r="9" spans="1:9" ht="15" thickBot="1">
      <c r="A9" s="444" t="s">
        <v>74</v>
      </c>
      <c r="B9" s="445"/>
      <c r="C9" s="227" t="s">
        <v>543</v>
      </c>
      <c r="D9" s="228" t="s">
        <v>672</v>
      </c>
      <c r="E9" s="229" t="s">
        <v>542</v>
      </c>
      <c r="F9" s="229" t="s">
        <v>541</v>
      </c>
      <c r="G9" s="229" t="s">
        <v>540</v>
      </c>
      <c r="H9" s="229" t="s">
        <v>539</v>
      </c>
    </row>
    <row r="10" spans="1:9" ht="31.75" customHeight="1">
      <c r="A10" s="431" t="s">
        <v>538</v>
      </c>
      <c r="B10" s="432"/>
      <c r="C10" s="230">
        <v>0.05</v>
      </c>
      <c r="D10" s="231"/>
      <c r="E10" s="232"/>
      <c r="F10" s="232"/>
      <c r="G10" s="232"/>
      <c r="H10" s="233"/>
      <c r="I10" s="213">
        <f>IF(H10&lt;&gt;"",1,IF(G10&lt;&gt;"",3/4,IF(F10&lt;&gt;"",1/3,IF(E10&lt;&gt;"",1/10,0))))*$C$10*20</f>
        <v>0</v>
      </c>
    </row>
    <row r="11" spans="1:9" ht="20.149999999999999" customHeight="1">
      <c r="A11" s="450" t="s">
        <v>537</v>
      </c>
      <c r="B11" s="451"/>
      <c r="C11" s="234">
        <v>0.05</v>
      </c>
      <c r="D11" s="235"/>
      <c r="E11" s="236"/>
      <c r="F11" s="236"/>
      <c r="G11" s="236"/>
      <c r="H11" s="237"/>
      <c r="I11" s="213">
        <f>IF(H11&lt;&gt;"",1,IF(G11&lt;&gt;"",3/4,IF(F11&lt;&gt;"",1/3,IF(E11&lt;&gt;"",1/10,0))))*$C$11*20</f>
        <v>0</v>
      </c>
    </row>
    <row r="12" spans="1:9" ht="45" customHeight="1">
      <c r="A12" s="450" t="s">
        <v>536</v>
      </c>
      <c r="B12" s="451"/>
      <c r="C12" s="234">
        <v>0.05</v>
      </c>
      <c r="D12" s="235"/>
      <c r="E12" s="236"/>
      <c r="F12" s="236"/>
      <c r="G12" s="236"/>
      <c r="H12" s="237"/>
      <c r="I12" s="213">
        <f>IF(H12&lt;&gt;"",1,IF(G12&lt;&gt;"",3/4,IF(F12&lt;&gt;"",1/3,IF(E12&lt;&gt;"",1/10,0))))*$C$12*20</f>
        <v>0</v>
      </c>
    </row>
    <row r="13" spans="1:9" ht="31.75" customHeight="1">
      <c r="A13" s="450" t="s">
        <v>666</v>
      </c>
      <c r="B13" s="451"/>
      <c r="C13" s="234">
        <v>0.1</v>
      </c>
      <c r="D13" s="235"/>
      <c r="E13" s="236"/>
      <c r="F13" s="236"/>
      <c r="G13" s="236"/>
      <c r="H13" s="237"/>
      <c r="I13" s="213">
        <f>IF(H13&lt;&gt;"",1,IF(G13&lt;&gt;"",3/4,IF(F13&lt;&gt;"",1/3,IF(E13&lt;&gt;"",1/10,0))))*$C$13*20</f>
        <v>0</v>
      </c>
    </row>
    <row r="14" spans="1:9" ht="16.3" customHeight="1">
      <c r="A14" s="450" t="s">
        <v>535</v>
      </c>
      <c r="B14" s="451"/>
      <c r="C14" s="234">
        <v>0.2</v>
      </c>
      <c r="D14" s="235"/>
      <c r="E14" s="236"/>
      <c r="F14" s="236"/>
      <c r="G14" s="236"/>
      <c r="H14" s="237"/>
      <c r="I14" s="213">
        <f>IF(H14&lt;&gt;"",1,IF(G14&lt;&gt;"",3/4,IF(F14&lt;&gt;"",1/3,IF(E14&lt;&gt;"",1/10,0))))*$C$14*20</f>
        <v>0</v>
      </c>
    </row>
    <row r="15" spans="1:9" ht="18.899999999999999" customHeight="1" thickBot="1">
      <c r="A15" s="452" t="s">
        <v>534</v>
      </c>
      <c r="B15" s="453"/>
      <c r="C15" s="238">
        <v>0.2</v>
      </c>
      <c r="D15" s="239"/>
      <c r="E15" s="240"/>
      <c r="F15" s="240"/>
      <c r="G15" s="240"/>
      <c r="H15" s="241"/>
      <c r="I15" s="213">
        <f>IF(H15&lt;&gt;"",1,IF(G15&lt;&gt;"",3/4,IF(F15&lt;&gt;"",1/3,IF(E15&lt;&gt;"",1/10,0))))*$C$15*20</f>
        <v>0</v>
      </c>
    </row>
    <row r="16" spans="1:9" ht="29.15" customHeight="1">
      <c r="A16" s="454" t="s">
        <v>533</v>
      </c>
      <c r="B16" s="455"/>
      <c r="C16" s="230">
        <v>0.05</v>
      </c>
      <c r="D16" s="231"/>
      <c r="E16" s="232"/>
      <c r="F16" s="232"/>
      <c r="G16" s="232"/>
      <c r="H16" s="233"/>
      <c r="I16" s="213">
        <f>IF(H16&lt;&gt;"",1,IF(G16&lt;&gt;"",3/4,IF(F16&lt;&gt;"",1/3,IF(E16&lt;&gt;"",1/10,0))))*$C$16*20</f>
        <v>0</v>
      </c>
    </row>
    <row r="17" spans="1:9">
      <c r="A17" s="242" t="s">
        <v>532</v>
      </c>
      <c r="B17" s="243" t="s">
        <v>531</v>
      </c>
      <c r="C17" s="244"/>
      <c r="D17" s="244"/>
      <c r="E17" s="245"/>
      <c r="F17" s="245"/>
      <c r="G17" s="245"/>
      <c r="H17" s="246"/>
    </row>
    <row r="18" spans="1:9" ht="100.75" customHeight="1">
      <c r="A18" s="247" t="s">
        <v>530</v>
      </c>
      <c r="B18" s="248" t="s">
        <v>529</v>
      </c>
      <c r="C18" s="234">
        <v>0.12</v>
      </c>
      <c r="D18" s="235"/>
      <c r="E18" s="351"/>
      <c r="F18" s="351"/>
      <c r="G18" s="351"/>
      <c r="H18" s="359"/>
      <c r="I18" s="213">
        <f>IF(H18&lt;&gt;"",1,IF(G18&lt;&gt;"",3/4,IF(F18&lt;&gt;"",1/3,IF(E18&lt;&gt;"",1/10,0))))*$C$18*20</f>
        <v>0</v>
      </c>
    </row>
    <row r="19" spans="1:9" ht="91.75" customHeight="1">
      <c r="A19" s="249" t="s">
        <v>528</v>
      </c>
      <c r="B19" s="250" t="s">
        <v>527</v>
      </c>
      <c r="C19" s="234">
        <v>0.03</v>
      </c>
      <c r="D19" s="235"/>
      <c r="E19" s="351"/>
      <c r="F19" s="351"/>
      <c r="G19" s="351"/>
      <c r="H19" s="359"/>
      <c r="I19" s="213">
        <f>IF(H19&lt;&gt;"",1,IF(G19&lt;&gt;"",3/4,IF(F19&lt;&gt;"",1/3,IF(E19&lt;&gt;"",1/10,0))))*$C$19*20</f>
        <v>0</v>
      </c>
    </row>
    <row r="20" spans="1:9" ht="90.9" customHeight="1" thickBot="1">
      <c r="A20" s="251" t="s">
        <v>526</v>
      </c>
      <c r="B20" s="252" t="s">
        <v>525</v>
      </c>
      <c r="C20" s="238">
        <v>0.15</v>
      </c>
      <c r="D20" s="239"/>
      <c r="E20" s="352"/>
      <c r="F20" s="352"/>
      <c r="G20" s="352"/>
      <c r="H20" s="360"/>
      <c r="I20" s="213">
        <f>IF(H20&lt;&gt;"",1,IF(G20&lt;&gt;"",3/4,IF(F20&lt;&gt;"",1/3,IF(E20&lt;&gt;"",1/10,0))))*$C$20*20</f>
        <v>0</v>
      </c>
    </row>
    <row r="21" spans="1:9" ht="21" customHeight="1">
      <c r="A21" s="253" t="s">
        <v>524</v>
      </c>
      <c r="B21" s="254" t="s">
        <v>618</v>
      </c>
      <c r="C21" s="255"/>
      <c r="D21" s="255"/>
      <c r="E21" s="256"/>
      <c r="F21" s="256"/>
      <c r="G21" s="456">
        <f>SUM(I10:I20)</f>
        <v>0</v>
      </c>
      <c r="H21" s="457"/>
    </row>
    <row r="22" spans="1:9" ht="21" customHeight="1">
      <c r="A22" s="257" t="s">
        <v>523</v>
      </c>
      <c r="B22" s="258" t="s">
        <v>618</v>
      </c>
      <c r="C22" s="259"/>
      <c r="D22" s="259"/>
      <c r="E22" s="245"/>
      <c r="F22" s="245"/>
      <c r="G22" s="458">
        <f>G21*4</f>
        <v>0</v>
      </c>
      <c r="H22" s="459"/>
    </row>
    <row r="23" spans="1:9" ht="21" customHeight="1">
      <c r="A23" s="260" t="s">
        <v>522</v>
      </c>
      <c r="B23" s="258" t="s">
        <v>521</v>
      </c>
      <c r="C23" s="234"/>
      <c r="D23" s="234"/>
      <c r="E23" s="245"/>
      <c r="F23" s="245"/>
      <c r="G23" s="460"/>
      <c r="H23" s="461"/>
    </row>
    <row r="24" spans="1:9" ht="21" customHeight="1">
      <c r="A24" s="257" t="s">
        <v>667</v>
      </c>
      <c r="B24" s="258" t="s">
        <v>618</v>
      </c>
      <c r="C24" s="234"/>
      <c r="D24" s="234"/>
      <c r="E24" s="245"/>
      <c r="F24" s="245"/>
      <c r="G24" s="462">
        <f>G23*2</f>
        <v>0</v>
      </c>
      <c r="H24" s="463"/>
    </row>
    <row r="25" spans="1:9" ht="21" customHeight="1">
      <c r="A25" s="354" t="s">
        <v>519</v>
      </c>
      <c r="B25" s="355" t="s">
        <v>618</v>
      </c>
      <c r="C25" s="356"/>
      <c r="D25" s="356"/>
      <c r="E25" s="357"/>
      <c r="F25" s="357"/>
      <c r="G25" s="464">
        <f>G22+G24</f>
        <v>0</v>
      </c>
      <c r="H25" s="465"/>
    </row>
    <row r="26" spans="1:9" ht="21" customHeight="1">
      <c r="A26" s="358" t="s">
        <v>520</v>
      </c>
      <c r="B26" s="258" t="s">
        <v>618</v>
      </c>
      <c r="C26" s="259"/>
      <c r="D26" s="259"/>
      <c r="E26" s="245"/>
      <c r="F26" s="245"/>
      <c r="G26" s="458">
        <f>G25/6</f>
        <v>0</v>
      </c>
      <c r="H26" s="466"/>
    </row>
    <row r="27" spans="1:9" ht="9" customHeight="1" thickBot="1"/>
    <row r="28" spans="1:9" ht="90.45" customHeight="1" thickBot="1">
      <c r="A28" s="446" t="s">
        <v>729</v>
      </c>
      <c r="B28" s="447"/>
      <c r="C28" s="448" t="s">
        <v>725</v>
      </c>
      <c r="D28" s="448"/>
      <c r="E28" s="448"/>
      <c r="F28" s="448"/>
      <c r="G28" s="448"/>
      <c r="H28" s="449"/>
    </row>
  </sheetData>
  <sheetProtection algorithmName="SHA-512" hashValue="mILI+ONhvi7XxM80tcm5WJQ+zVjxlNhv33V415FwYHfDrmAbCkr+uxy1xetzC3sKHHOXFJHUl2KdM9SyrXUikg==" saltValue="MUriFJeQYviKyXPX2kb/7w==" spinCount="100000" sheet="1" objects="1" scenarios="1"/>
  <mergeCells count="20">
    <mergeCell ref="A28:B28"/>
    <mergeCell ref="C28:H28"/>
    <mergeCell ref="A11:B11"/>
    <mergeCell ref="A12:B12"/>
    <mergeCell ref="A13:B13"/>
    <mergeCell ref="A14:B14"/>
    <mergeCell ref="A15:B15"/>
    <mergeCell ref="A16:B16"/>
    <mergeCell ref="G21:H21"/>
    <mergeCell ref="G22:H22"/>
    <mergeCell ref="G23:H23"/>
    <mergeCell ref="G24:H24"/>
    <mergeCell ref="G25:H25"/>
    <mergeCell ref="G26:H26"/>
    <mergeCell ref="A10:B10"/>
    <mergeCell ref="A1:B1"/>
    <mergeCell ref="C1:H1"/>
    <mergeCell ref="C2:E2"/>
    <mergeCell ref="B4:H4"/>
    <mergeCell ref="A9:B9"/>
  </mergeCells>
  <pageMargins left="0.7" right="0.7" top="0.75" bottom="0.75" header="0.3" footer="0.3"/>
  <pageSetup paperSize="9" scale="79" orientation="portrait" horizontalDpi="4294967293" verticalDpi="429496729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pageSetUpPr fitToPage="1"/>
  </sheetPr>
  <dimension ref="A1:I22"/>
  <sheetViews>
    <sheetView showGridLines="0" topLeftCell="A9" zoomScale="80" zoomScaleNormal="80" workbookViewId="0">
      <selection activeCell="G19" sqref="G19:H19"/>
    </sheetView>
  </sheetViews>
  <sheetFormatPr baseColWidth="10" defaultRowHeight="14.6"/>
  <cols>
    <col min="1" max="1" width="35.23046875" style="213" customWidth="1"/>
    <col min="2" max="2" width="36.69140625" style="213" customWidth="1"/>
    <col min="3" max="3" width="4.921875" style="261" customWidth="1"/>
    <col min="4" max="4" width="3.921875" style="261" customWidth="1"/>
    <col min="5" max="5" width="4.53515625" style="262" customWidth="1"/>
    <col min="6" max="7" width="6" style="262" customWidth="1"/>
    <col min="8" max="8" width="4.23046875" style="262" customWidth="1"/>
    <col min="9" max="9" width="0.53515625" style="213" customWidth="1"/>
    <col min="10" max="16384" width="11.07421875" style="213"/>
  </cols>
  <sheetData>
    <row r="1" spans="1:9" ht="42.45" customHeight="1">
      <c r="A1" s="469" t="s">
        <v>574</v>
      </c>
      <c r="B1" s="470"/>
      <c r="C1" s="471" t="s">
        <v>733</v>
      </c>
      <c r="D1" s="472"/>
      <c r="E1" s="472"/>
      <c r="F1" s="472"/>
      <c r="G1" s="472"/>
      <c r="H1" s="473"/>
    </row>
    <row r="2" spans="1:9">
      <c r="A2" s="263" t="s">
        <v>620</v>
      </c>
      <c r="B2" s="264"/>
      <c r="C2" s="474" t="s">
        <v>547</v>
      </c>
      <c r="D2" s="475"/>
      <c r="E2" s="476"/>
      <c r="F2" s="265" t="s">
        <v>546</v>
      </c>
      <c r="G2" s="266"/>
      <c r="H2" s="266"/>
    </row>
    <row r="3" spans="1:9" ht="15" thickBot="1">
      <c r="A3" s="218"/>
      <c r="B3" s="218"/>
      <c r="C3" s="219"/>
      <c r="D3" s="219"/>
      <c r="E3" s="220"/>
      <c r="F3" s="221"/>
      <c r="G3" s="221"/>
      <c r="H3" s="221"/>
    </row>
    <row r="4" spans="1:9" ht="29.15" customHeight="1" thickBot="1">
      <c r="A4" s="222" t="s">
        <v>549</v>
      </c>
      <c r="B4" s="441"/>
      <c r="C4" s="442"/>
      <c r="D4" s="442"/>
      <c r="E4" s="442"/>
      <c r="F4" s="442"/>
      <c r="G4" s="442"/>
      <c r="H4" s="443"/>
    </row>
    <row r="5" spans="1:9">
      <c r="A5" s="218"/>
      <c r="B5" s="218"/>
      <c r="C5" s="219"/>
      <c r="D5" s="219"/>
      <c r="E5" s="220"/>
      <c r="F5" s="221"/>
      <c r="G5" s="221"/>
      <c r="H5" s="221"/>
    </row>
    <row r="6" spans="1:9">
      <c r="A6" s="267" t="s">
        <v>548</v>
      </c>
      <c r="B6" s="226"/>
      <c r="C6" s="223"/>
      <c r="D6" s="223"/>
      <c r="E6" s="224"/>
      <c r="F6" s="224"/>
      <c r="G6" s="224"/>
      <c r="H6" s="224"/>
    </row>
    <row r="7" spans="1:9">
      <c r="A7" s="226"/>
      <c r="B7" s="226"/>
      <c r="C7" s="223"/>
      <c r="D7" s="223"/>
      <c r="E7" s="224"/>
      <c r="F7" s="224"/>
      <c r="G7" s="224"/>
      <c r="H7" s="224"/>
    </row>
    <row r="8" spans="1:9" ht="15" thickBot="1">
      <c r="A8" s="477" t="s">
        <v>74</v>
      </c>
      <c r="B8" s="478"/>
      <c r="C8" s="268" t="s">
        <v>543</v>
      </c>
      <c r="D8" s="269" t="s">
        <v>672</v>
      </c>
      <c r="E8" s="270" t="s">
        <v>542</v>
      </c>
      <c r="F8" s="270" t="s">
        <v>541</v>
      </c>
      <c r="G8" s="270" t="s">
        <v>540</v>
      </c>
      <c r="H8" s="270" t="s">
        <v>539</v>
      </c>
    </row>
    <row r="9" spans="1:9" ht="52.85" customHeight="1">
      <c r="A9" s="479" t="s">
        <v>553</v>
      </c>
      <c r="B9" s="480"/>
      <c r="C9" s="271">
        <v>0.1</v>
      </c>
      <c r="D9" s="231"/>
      <c r="E9" s="232"/>
      <c r="F9" s="232"/>
      <c r="G9" s="232"/>
      <c r="H9" s="233"/>
      <c r="I9" s="213">
        <f>IF(H9&lt;&gt;"",1,IF(G9&lt;&gt;"",3/4,IF(F9&lt;&gt;"",1/3,IF(E9&lt;&gt;"",1/10,0))))*$C$9*20</f>
        <v>0</v>
      </c>
    </row>
    <row r="10" spans="1:9" ht="42" customHeight="1">
      <c r="A10" s="481" t="s">
        <v>550</v>
      </c>
      <c r="B10" s="482"/>
      <c r="C10" s="272">
        <v>0.1</v>
      </c>
      <c r="D10" s="235"/>
      <c r="E10" s="236"/>
      <c r="F10" s="236"/>
      <c r="G10" s="236"/>
      <c r="H10" s="237"/>
      <c r="I10" s="213">
        <f>IF(H10&lt;&gt;"",1,IF(G10&lt;&gt;"",3/4,IF(F10&lt;&gt;"",1/3,IF(E10&lt;&gt;"",1/10,0))))*$C$10*20</f>
        <v>0</v>
      </c>
    </row>
    <row r="11" spans="1:9" ht="27.9" customHeight="1">
      <c r="A11" s="483" t="s">
        <v>552</v>
      </c>
      <c r="B11" s="484"/>
      <c r="C11" s="272">
        <v>0.1</v>
      </c>
      <c r="D11" s="235"/>
      <c r="E11" s="236"/>
      <c r="F11" s="236"/>
      <c r="G11" s="236"/>
      <c r="H11" s="237"/>
      <c r="I11" s="213">
        <f>IF(H11&lt;&gt;"",1,IF(G11&lt;&gt;"",3/4,IF(F11&lt;&gt;"",1/3,IF(E11&lt;&gt;"",1/10,0))))*$C$11*20</f>
        <v>0</v>
      </c>
    </row>
    <row r="12" spans="1:9" ht="66.45" customHeight="1">
      <c r="A12" s="483" t="s">
        <v>551</v>
      </c>
      <c r="B12" s="484"/>
      <c r="C12" s="272">
        <v>0.25</v>
      </c>
      <c r="D12" s="235"/>
      <c r="E12" s="236"/>
      <c r="F12" s="236"/>
      <c r="G12" s="236"/>
      <c r="H12" s="237"/>
      <c r="I12" s="213">
        <f>IF(H12&lt;&gt;"",1,IF(G12&lt;&gt;"",3/4,IF(F12&lt;&gt;"",1/3,IF(E12&lt;&gt;"",1/10,0))))*$C$12*20</f>
        <v>0</v>
      </c>
    </row>
    <row r="13" spans="1:9" ht="59.6" customHeight="1">
      <c r="A13" s="485" t="s">
        <v>554</v>
      </c>
      <c r="B13" s="484"/>
      <c r="C13" s="272">
        <v>0.25</v>
      </c>
      <c r="D13" s="235"/>
      <c r="E13" s="236"/>
      <c r="F13" s="273"/>
      <c r="G13" s="273"/>
      <c r="H13" s="237"/>
      <c r="I13" s="213">
        <f>IF(H13&lt;&gt;"",1,IF(G13&lt;&gt;"",3/4,IF(F13&lt;&gt;"",1/3,IF(E13&lt;&gt;"",1/10,0))))*$C$13*20</f>
        <v>0</v>
      </c>
    </row>
    <row r="14" spans="1:9" ht="54" customHeight="1" thickBot="1">
      <c r="A14" s="486" t="s">
        <v>555</v>
      </c>
      <c r="B14" s="486"/>
      <c r="C14" s="274">
        <v>0.2</v>
      </c>
      <c r="D14" s="275"/>
      <c r="E14" s="276"/>
      <c r="F14" s="236"/>
      <c r="G14" s="236"/>
      <c r="H14" s="277"/>
      <c r="I14" s="213">
        <f>IF(H14&lt;&gt;"",1,IF(G14&lt;&gt;"",3/4,IF(F14&lt;&gt;"",1/3,IF(E14&lt;&gt;"",1/10,0))))*$C$14*20</f>
        <v>0</v>
      </c>
    </row>
    <row r="15" spans="1:9" ht="21" customHeight="1">
      <c r="A15" s="253" t="s">
        <v>524</v>
      </c>
      <c r="B15" s="254" t="s">
        <v>618</v>
      </c>
      <c r="C15" s="278"/>
      <c r="D15" s="278"/>
      <c r="E15" s="279"/>
      <c r="F15" s="279"/>
      <c r="G15" s="467">
        <f>SUM(I9:I14)</f>
        <v>0</v>
      </c>
      <c r="H15" s="468"/>
    </row>
    <row r="16" spans="1:9" ht="21" customHeight="1">
      <c r="A16" s="280" t="s">
        <v>523</v>
      </c>
      <c r="B16" s="258" t="s">
        <v>618</v>
      </c>
      <c r="C16" s="281"/>
      <c r="D16" s="281"/>
      <c r="E16" s="282"/>
      <c r="F16" s="282"/>
      <c r="G16" s="487">
        <f>G15*4</f>
        <v>0</v>
      </c>
      <c r="H16" s="488"/>
    </row>
    <row r="17" spans="1:8" ht="21" customHeight="1">
      <c r="A17" s="260" t="s">
        <v>522</v>
      </c>
      <c r="B17" s="258" t="s">
        <v>521</v>
      </c>
      <c r="C17" s="272"/>
      <c r="D17" s="272"/>
      <c r="E17" s="282"/>
      <c r="F17" s="282"/>
      <c r="G17" s="489"/>
      <c r="H17" s="461"/>
    </row>
    <row r="18" spans="1:8" ht="21" customHeight="1">
      <c r="A18" s="280" t="s">
        <v>667</v>
      </c>
      <c r="B18" s="258" t="s">
        <v>618</v>
      </c>
      <c r="C18" s="272"/>
      <c r="D18" s="272"/>
      <c r="E18" s="282"/>
      <c r="F18" s="282"/>
      <c r="G18" s="487">
        <f>G17*2</f>
        <v>0</v>
      </c>
      <c r="H18" s="488"/>
    </row>
    <row r="19" spans="1:8" ht="21" customHeight="1">
      <c r="A19" s="361" t="s">
        <v>519</v>
      </c>
      <c r="B19" s="355" t="s">
        <v>618</v>
      </c>
      <c r="C19" s="362"/>
      <c r="D19" s="362"/>
      <c r="E19" s="363"/>
      <c r="F19" s="363"/>
      <c r="G19" s="490">
        <f>G16+G18</f>
        <v>0</v>
      </c>
      <c r="H19" s="491"/>
    </row>
    <row r="20" spans="1:8" ht="21" customHeight="1">
      <c r="A20" s="364" t="s">
        <v>520</v>
      </c>
      <c r="B20" s="258" t="s">
        <v>618</v>
      </c>
      <c r="C20" s="281"/>
      <c r="D20" s="281"/>
      <c r="E20" s="282"/>
      <c r="F20" s="282"/>
      <c r="G20" s="487">
        <f>G19/6</f>
        <v>0</v>
      </c>
      <c r="H20" s="492"/>
    </row>
    <row r="21" spans="1:8" ht="18" customHeight="1" thickBot="1"/>
    <row r="22" spans="1:8" ht="90.45" customHeight="1" thickBot="1">
      <c r="A22" s="446" t="s">
        <v>734</v>
      </c>
      <c r="B22" s="447"/>
      <c r="C22" s="448" t="s">
        <v>725</v>
      </c>
      <c r="D22" s="448"/>
      <c r="E22" s="448"/>
      <c r="F22" s="448"/>
      <c r="G22" s="448"/>
      <c r="H22" s="449"/>
    </row>
  </sheetData>
  <sheetProtection algorithmName="SHA-512" hashValue="EPk19RyKg9KHjjHCOXiCoNh+Rqo3EBXSEsh0Fa5Oh2YDkRM3QkVwBviLan2Ouyxfhlesd36d4cl3PZagG7A9tg==" saltValue="GhmtR+LIMq53nW72edlKLg==" spinCount="100000" sheet="1" objects="1" scenarios="1"/>
  <mergeCells count="19">
    <mergeCell ref="G16:H16"/>
    <mergeCell ref="G17:H17"/>
    <mergeCell ref="G18:H18"/>
    <mergeCell ref="G19:H19"/>
    <mergeCell ref="A22:B22"/>
    <mergeCell ref="C22:H22"/>
    <mergeCell ref="G20:H20"/>
    <mergeCell ref="G15:H15"/>
    <mergeCell ref="A1:B1"/>
    <mergeCell ref="C1:H1"/>
    <mergeCell ref="C2:E2"/>
    <mergeCell ref="B4:H4"/>
    <mergeCell ref="A8:B8"/>
    <mergeCell ref="A9:B9"/>
    <mergeCell ref="A10:B10"/>
    <mergeCell ref="A11:B11"/>
    <mergeCell ref="A12:B12"/>
    <mergeCell ref="A13:B13"/>
    <mergeCell ref="A14:B14"/>
  </mergeCells>
  <pageMargins left="0.7" right="0.7" top="0.75" bottom="0.75" header="0.3" footer="0.3"/>
  <pageSetup paperSize="9" scale="88" orientation="portrait" horizontalDpi="4294967293" vertic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pageSetUpPr fitToPage="1"/>
  </sheetPr>
  <dimension ref="A4:H46"/>
  <sheetViews>
    <sheetView showGridLines="0" tabSelected="1" topLeftCell="A22" zoomScale="69" zoomScaleNormal="69" workbookViewId="0">
      <selection activeCell="A44" sqref="A44:XFD44"/>
    </sheetView>
  </sheetViews>
  <sheetFormatPr baseColWidth="10" defaultRowHeight="12"/>
  <cols>
    <col min="1" max="1" width="13.4609375" customWidth="1"/>
    <col min="2" max="2" width="13" customWidth="1"/>
    <col min="3" max="3" width="16.3046875" customWidth="1"/>
    <col min="5" max="5" width="9.07421875" customWidth="1"/>
    <col min="6" max="6" width="13.765625" customWidth="1"/>
    <col min="8" max="8" width="7.765625" customWidth="1"/>
  </cols>
  <sheetData>
    <row r="4" spans="1:8" ht="32.6">
      <c r="A4" s="203"/>
      <c r="D4" s="497" t="s">
        <v>334</v>
      </c>
      <c r="E4" s="379" t="s">
        <v>732</v>
      </c>
      <c r="F4" s="379"/>
    </row>
    <row r="5" spans="1:8" ht="32.6">
      <c r="A5" s="203"/>
      <c r="D5" s="498"/>
      <c r="E5" s="379"/>
      <c r="F5" s="379"/>
    </row>
    <row r="6" spans="1:8" ht="32.6">
      <c r="A6" s="203"/>
    </row>
    <row r="9" spans="1:8" ht="76.75" customHeight="1">
      <c r="C9" s="493" t="s">
        <v>645</v>
      </c>
      <c r="D9" s="494"/>
      <c r="E9" s="494"/>
      <c r="F9" s="494"/>
      <c r="G9" s="494"/>
    </row>
    <row r="10" spans="1:8" ht="32.6">
      <c r="A10" s="79"/>
      <c r="D10" s="203"/>
    </row>
    <row r="11" spans="1:8" ht="46.3" customHeight="1">
      <c r="A11" s="495" t="s">
        <v>650</v>
      </c>
      <c r="B11" s="496"/>
      <c r="C11" s="496"/>
      <c r="D11" s="496"/>
      <c r="E11" s="496"/>
      <c r="F11" s="496"/>
      <c r="G11" s="496"/>
      <c r="H11" s="496"/>
    </row>
    <row r="12" spans="1:8" ht="17.600000000000001">
      <c r="D12" s="97" t="s">
        <v>637</v>
      </c>
      <c r="E12" s="344"/>
    </row>
    <row r="13" spans="1:8" ht="15">
      <c r="A13" s="205"/>
    </row>
    <row r="14" spans="1:8" ht="15">
      <c r="A14" s="206" t="s">
        <v>638</v>
      </c>
    </row>
    <row r="15" spans="1:8" ht="15">
      <c r="A15" s="205" t="s">
        <v>639</v>
      </c>
    </row>
    <row r="16" spans="1:8" ht="15">
      <c r="A16" s="205" t="s">
        <v>640</v>
      </c>
    </row>
    <row r="17" spans="1:8" ht="15.45">
      <c r="A17" s="79"/>
    </row>
    <row r="18" spans="1:8" ht="15.9" thickBot="1">
      <c r="A18" s="79"/>
    </row>
    <row r="19" spans="1:8" ht="33.450000000000003" customHeight="1" thickBot="1">
      <c r="A19" s="207" t="s">
        <v>646</v>
      </c>
      <c r="D19" s="374"/>
      <c r="E19" s="375"/>
      <c r="F19" s="375"/>
      <c r="G19" s="376"/>
      <c r="H19" s="210"/>
    </row>
    <row r="20" spans="1:8" ht="15.45">
      <c r="A20" s="79"/>
    </row>
    <row r="21" spans="1:8" ht="15.45">
      <c r="A21" s="79"/>
    </row>
    <row r="22" spans="1:8" ht="20.149999999999999">
      <c r="A22" s="208" t="s">
        <v>641</v>
      </c>
    </row>
    <row r="23" spans="1:8" ht="15">
      <c r="A23" s="205"/>
    </row>
    <row r="24" spans="1:8" ht="15.45" thickBot="1">
      <c r="A24" s="205" t="s">
        <v>651</v>
      </c>
    </row>
    <row r="25" spans="1:8" ht="21.9" customHeight="1" thickBot="1">
      <c r="D25" s="102" t="s">
        <v>652</v>
      </c>
      <c r="E25" s="102" t="s">
        <v>653</v>
      </c>
      <c r="F25" s="80" t="s">
        <v>572</v>
      </c>
      <c r="G25" s="369">
        <f>'grille-E13'!G21:H21</f>
        <v>0</v>
      </c>
    </row>
    <row r="26" spans="1:8" ht="15.9" thickBot="1">
      <c r="F26" s="207"/>
      <c r="G26" s="205"/>
      <c r="H26" s="205"/>
    </row>
    <row r="27" spans="1:8" ht="18.45" customHeight="1" thickBot="1">
      <c r="A27" s="205"/>
      <c r="F27" s="80" t="s">
        <v>654</v>
      </c>
      <c r="G27" s="370">
        <f>G25*4</f>
        <v>0</v>
      </c>
    </row>
    <row r="28" spans="1:8" ht="15">
      <c r="A28" s="205"/>
    </row>
    <row r="29" spans="1:8" ht="15.45" thickBot="1">
      <c r="A29" s="205" t="s">
        <v>655</v>
      </c>
    </row>
    <row r="30" spans="1:8" ht="21.9" customHeight="1" thickBot="1">
      <c r="D30" s="102" t="s">
        <v>656</v>
      </c>
      <c r="E30" s="102" t="s">
        <v>657</v>
      </c>
      <c r="F30" s="80" t="s">
        <v>572</v>
      </c>
      <c r="G30" s="369">
        <f>'grille-E31'!G27:H27</f>
        <v>0</v>
      </c>
    </row>
    <row r="31" spans="1:8" ht="15.9" thickBot="1">
      <c r="F31" s="207"/>
      <c r="G31" s="205"/>
      <c r="H31" s="205"/>
    </row>
    <row r="32" spans="1:8" ht="18.45" customHeight="1" thickBot="1">
      <c r="A32" s="205"/>
      <c r="F32" s="80" t="s">
        <v>654</v>
      </c>
      <c r="G32" s="370">
        <f>G30*4</f>
        <v>0</v>
      </c>
    </row>
    <row r="33" spans="1:8" ht="13.3" customHeight="1">
      <c r="A33" s="205"/>
      <c r="F33" s="80"/>
      <c r="G33" s="211"/>
    </row>
    <row r="34" spans="1:8" ht="15.45" customHeight="1" thickBot="1">
      <c r="A34" s="205" t="s">
        <v>658</v>
      </c>
      <c r="F34" s="80"/>
      <c r="G34" s="211"/>
    </row>
    <row r="35" spans="1:8" ht="21.9" customHeight="1" thickBot="1">
      <c r="D35" s="102" t="s">
        <v>659</v>
      </c>
      <c r="E35" s="102" t="s">
        <v>657</v>
      </c>
      <c r="F35" s="80" t="s">
        <v>572</v>
      </c>
      <c r="G35" s="369">
        <f>'grille-E32'!G17:H17</f>
        <v>0</v>
      </c>
    </row>
    <row r="36" spans="1:8" ht="15.9" thickBot="1">
      <c r="F36" s="207"/>
      <c r="G36" s="205"/>
      <c r="H36" s="205"/>
    </row>
    <row r="37" spans="1:8" ht="18.45" customHeight="1" thickBot="1">
      <c r="A37" s="205"/>
      <c r="F37" s="80" t="s">
        <v>660</v>
      </c>
      <c r="G37" s="370">
        <f>G35*2</f>
        <v>0</v>
      </c>
    </row>
    <row r="38" spans="1:8" ht="15.45" customHeight="1">
      <c r="A38" s="205"/>
      <c r="F38" s="80"/>
      <c r="G38" s="211"/>
    </row>
    <row r="39" spans="1:8" ht="15.45" customHeight="1" thickBot="1">
      <c r="A39" s="205" t="s">
        <v>661</v>
      </c>
      <c r="F39" s="80"/>
      <c r="G39" s="211"/>
    </row>
    <row r="40" spans="1:8" ht="21.9" customHeight="1" thickBot="1">
      <c r="D40" s="102" t="s">
        <v>662</v>
      </c>
      <c r="E40" s="102" t="s">
        <v>649</v>
      </c>
      <c r="F40" s="80" t="s">
        <v>572</v>
      </c>
      <c r="G40" s="369">
        <f>'grille-E33'!G19:H19</f>
        <v>0</v>
      </c>
    </row>
    <row r="41" spans="1:8" ht="15.9" thickBot="1">
      <c r="F41" s="207"/>
      <c r="G41" s="205"/>
      <c r="H41" s="205"/>
    </row>
    <row r="42" spans="1:8" ht="18.45" customHeight="1" thickBot="1">
      <c r="A42" s="205"/>
      <c r="F42" s="80" t="s">
        <v>660</v>
      </c>
      <c r="G42" s="370">
        <f>G40*2</f>
        <v>0</v>
      </c>
    </row>
    <row r="43" spans="1:8" ht="25.3" customHeight="1" thickBot="1">
      <c r="A43" s="205"/>
      <c r="F43" s="80"/>
      <c r="G43" s="211"/>
    </row>
    <row r="44" spans="1:8" ht="24.9" customHeight="1" thickBot="1">
      <c r="B44" s="209"/>
      <c r="C44" s="371"/>
    </row>
    <row r="45" spans="1:8" ht="15">
      <c r="A45" s="205"/>
    </row>
    <row r="46" spans="1:8" ht="12.9">
      <c r="A46" s="46" t="s">
        <v>644</v>
      </c>
    </row>
  </sheetData>
  <sheetProtection algorithmName="SHA-512" hashValue="7ONBKTORtTPN9dQ7/fh6MImSkL3m5o63WPDYMQPhMSsVO/iQzhHeXPJ8jb/CPyfBT41Of8keeliGKYBv75EHEA==" saltValue="Wbrq7Awj5+QKdHu1fIF5JA==" spinCount="100000" sheet="1" objects="1" scenarios="1"/>
  <mergeCells count="5">
    <mergeCell ref="C9:G9"/>
    <mergeCell ref="D19:G19"/>
    <mergeCell ref="A11:H11"/>
    <mergeCell ref="D4:D5"/>
    <mergeCell ref="E4:F5"/>
  </mergeCells>
  <pageMargins left="0.7" right="0.7" top="0.75" bottom="0.75" header="0.3" footer="0.3"/>
  <pageSetup paperSize="9" scale="72" orientation="portrait"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sheetPr>
  <dimension ref="A2:E44"/>
  <sheetViews>
    <sheetView showGridLines="0" topLeftCell="A10" workbookViewId="0">
      <selection sqref="A1:D44"/>
    </sheetView>
  </sheetViews>
  <sheetFormatPr baseColWidth="10" defaultRowHeight="12"/>
  <cols>
    <col min="1" max="1" width="16.61328125" customWidth="1"/>
    <col min="2" max="2" width="50.765625" customWidth="1"/>
    <col min="4" max="4" width="17.84375" customWidth="1"/>
  </cols>
  <sheetData>
    <row r="2" spans="1:5" ht="15.45">
      <c r="A2" s="383" t="s">
        <v>392</v>
      </c>
      <c r="B2" s="383"/>
      <c r="C2" s="383"/>
      <c r="D2" s="383"/>
    </row>
    <row r="3" spans="1:5" ht="15.9" thickBot="1">
      <c r="A3" s="66"/>
    </row>
    <row r="4" spans="1:5" ht="21" customHeight="1">
      <c r="A4" s="568" t="s">
        <v>423</v>
      </c>
      <c r="B4" s="569"/>
      <c r="C4" s="569"/>
      <c r="D4" s="570"/>
      <c r="E4" s="533"/>
    </row>
    <row r="5" spans="1:5" ht="18" customHeight="1" thickBot="1">
      <c r="A5" s="571" t="s">
        <v>393</v>
      </c>
      <c r="B5" s="572"/>
      <c r="C5" s="572"/>
      <c r="D5" s="573"/>
      <c r="E5" s="533"/>
    </row>
    <row r="6" spans="1:5" ht="15.45" customHeight="1">
      <c r="A6" s="574" t="s">
        <v>394</v>
      </c>
      <c r="B6" s="575"/>
      <c r="C6" s="575"/>
      <c r="D6" s="576"/>
      <c r="E6" s="533"/>
    </row>
    <row r="7" spans="1:5" ht="14.6" customHeight="1">
      <c r="A7" s="577" t="s">
        <v>395</v>
      </c>
      <c r="B7" s="578"/>
      <c r="C7" s="578"/>
      <c r="D7" s="579"/>
      <c r="E7" s="533"/>
    </row>
    <row r="8" spans="1:5" ht="15.45" thickBot="1">
      <c r="A8" s="565" t="s">
        <v>396</v>
      </c>
      <c r="B8" s="566"/>
      <c r="C8" s="566"/>
      <c r="D8" s="567"/>
      <c r="E8" s="533"/>
    </row>
    <row r="9" spans="1:5" ht="6.9" customHeight="1">
      <c r="A9" s="553"/>
      <c r="B9" s="554"/>
      <c r="C9" s="554"/>
      <c r="D9" s="555"/>
      <c r="E9" s="533"/>
    </row>
    <row r="10" spans="1:5" ht="15.45">
      <c r="A10" s="556" t="s">
        <v>332</v>
      </c>
      <c r="B10" s="557"/>
      <c r="C10" s="557"/>
      <c r="D10" s="558"/>
      <c r="E10" s="533"/>
    </row>
    <row r="11" spans="1:5" ht="6.45" customHeight="1" thickBot="1">
      <c r="A11" s="559"/>
      <c r="B11" s="560"/>
      <c r="C11" s="560"/>
      <c r="D11" s="561"/>
      <c r="E11" s="533"/>
    </row>
    <row r="12" spans="1:5" ht="21.9" customHeight="1" thickBot="1">
      <c r="A12" s="562" t="s">
        <v>397</v>
      </c>
      <c r="B12" s="563"/>
      <c r="C12" s="563"/>
      <c r="D12" s="564"/>
      <c r="E12" s="68"/>
    </row>
    <row r="13" spans="1:5" ht="15.9" thickBot="1">
      <c r="A13" s="69" t="s">
        <v>371</v>
      </c>
      <c r="B13" s="521" t="s">
        <v>334</v>
      </c>
      <c r="C13" s="522"/>
      <c r="D13" s="523"/>
      <c r="E13" s="68"/>
    </row>
    <row r="14" spans="1:5" ht="14.15" customHeight="1">
      <c r="A14" s="380"/>
      <c r="B14" s="546" t="s">
        <v>398</v>
      </c>
      <c r="C14" s="547"/>
      <c r="D14" s="548"/>
      <c r="E14" s="533"/>
    </row>
    <row r="15" spans="1:5" ht="41.25" customHeight="1">
      <c r="A15" s="381"/>
      <c r="B15" s="546" t="s">
        <v>399</v>
      </c>
      <c r="C15" s="549"/>
      <c r="D15" s="548"/>
      <c r="E15" s="533"/>
    </row>
    <row r="16" spans="1:5" ht="17.149999999999999" customHeight="1">
      <c r="A16" s="381"/>
      <c r="B16" s="546" t="s">
        <v>400</v>
      </c>
      <c r="C16" s="549"/>
      <c r="D16" s="548"/>
      <c r="E16" s="533"/>
    </row>
    <row r="17" spans="1:5" ht="63.45" customHeight="1">
      <c r="A17" s="381"/>
      <c r="B17" s="546" t="s">
        <v>401</v>
      </c>
      <c r="C17" s="549"/>
      <c r="D17" s="548"/>
      <c r="E17" s="533"/>
    </row>
    <row r="18" spans="1:5" ht="23.15" customHeight="1">
      <c r="A18" s="381"/>
      <c r="B18" s="546" t="s">
        <v>402</v>
      </c>
      <c r="C18" s="549"/>
      <c r="D18" s="548"/>
      <c r="E18" s="533"/>
    </row>
    <row r="19" spans="1:5" ht="30" customHeight="1">
      <c r="A19" s="381"/>
      <c r="B19" s="546" t="s">
        <v>403</v>
      </c>
      <c r="C19" s="549"/>
      <c r="D19" s="548"/>
      <c r="E19" s="533"/>
    </row>
    <row r="20" spans="1:5" ht="24.45" customHeight="1" thickBot="1">
      <c r="A20" s="382"/>
      <c r="B20" s="550" t="s">
        <v>726</v>
      </c>
      <c r="C20" s="551"/>
      <c r="D20" s="552"/>
      <c r="E20" s="533"/>
    </row>
    <row r="21" spans="1:5" ht="25.3" customHeight="1" thickBot="1">
      <c r="A21" s="380" t="s">
        <v>350</v>
      </c>
      <c r="B21" s="543" t="s">
        <v>404</v>
      </c>
      <c r="C21" s="544"/>
      <c r="D21" s="545"/>
      <c r="E21" s="68"/>
    </row>
    <row r="22" spans="1:5" ht="12.45" customHeight="1">
      <c r="A22" s="381"/>
      <c r="B22" s="524" t="s">
        <v>405</v>
      </c>
      <c r="C22" s="525"/>
      <c r="D22" s="526"/>
      <c r="E22" s="520"/>
    </row>
    <row r="23" spans="1:5" ht="12" customHeight="1">
      <c r="A23" s="381"/>
      <c r="B23" s="500" t="s">
        <v>406</v>
      </c>
      <c r="C23" s="501"/>
      <c r="D23" s="502"/>
      <c r="E23" s="520"/>
    </row>
    <row r="24" spans="1:5" ht="12.9" customHeight="1">
      <c r="A24" s="381"/>
      <c r="B24" s="500" t="s">
        <v>407</v>
      </c>
      <c r="C24" s="501"/>
      <c r="D24" s="502"/>
      <c r="E24" s="520"/>
    </row>
    <row r="25" spans="1:5" ht="12.45" customHeight="1">
      <c r="A25" s="381"/>
      <c r="B25" s="527"/>
      <c r="C25" s="528"/>
      <c r="D25" s="529"/>
      <c r="E25" s="520"/>
    </row>
    <row r="26" spans="1:5" ht="12.45" customHeight="1">
      <c r="A26" s="381"/>
      <c r="B26" s="530" t="s">
        <v>408</v>
      </c>
      <c r="C26" s="531"/>
      <c r="D26" s="532"/>
      <c r="E26" s="520"/>
    </row>
    <row r="27" spans="1:5" ht="12.9" customHeight="1">
      <c r="A27" s="381"/>
      <c r="B27" s="500" t="s">
        <v>409</v>
      </c>
      <c r="C27" s="501"/>
      <c r="D27" s="502"/>
      <c r="E27" s="520"/>
    </row>
    <row r="28" spans="1:5" ht="12" customHeight="1">
      <c r="A28" s="381"/>
      <c r="B28" s="500" t="s">
        <v>410</v>
      </c>
      <c r="C28" s="501"/>
      <c r="D28" s="502"/>
      <c r="E28" s="520"/>
    </row>
    <row r="29" spans="1:5" ht="12.9" customHeight="1">
      <c r="A29" s="381"/>
      <c r="B29" s="500" t="s">
        <v>411</v>
      </c>
      <c r="C29" s="501"/>
      <c r="D29" s="502"/>
      <c r="E29" s="520"/>
    </row>
    <row r="30" spans="1:5" ht="12.9" customHeight="1">
      <c r="A30" s="381"/>
      <c r="B30" s="500" t="s">
        <v>412</v>
      </c>
      <c r="C30" s="501"/>
      <c r="D30" s="502"/>
      <c r="E30" s="520"/>
    </row>
    <row r="31" spans="1:5" ht="12" customHeight="1">
      <c r="A31" s="381"/>
      <c r="B31" s="500" t="s">
        <v>413</v>
      </c>
      <c r="C31" s="501"/>
      <c r="D31" s="502"/>
      <c r="E31" s="520"/>
    </row>
    <row r="32" spans="1:5" ht="12.9" customHeight="1">
      <c r="A32" s="381"/>
      <c r="B32" s="500" t="s">
        <v>414</v>
      </c>
      <c r="C32" s="501"/>
      <c r="D32" s="502"/>
      <c r="E32" s="520"/>
    </row>
    <row r="33" spans="1:5" ht="15.9" thickBot="1">
      <c r="A33" s="31"/>
      <c r="B33" s="503" t="s">
        <v>415</v>
      </c>
      <c r="C33" s="504"/>
      <c r="D33" s="505"/>
      <c r="E33" s="68"/>
    </row>
    <row r="34" spans="1:5" ht="15.9" thickBot="1">
      <c r="A34" s="70" t="s">
        <v>364</v>
      </c>
      <c r="B34" s="540" t="s">
        <v>416</v>
      </c>
      <c r="C34" s="541"/>
      <c r="D34" s="542"/>
      <c r="E34" s="68"/>
    </row>
    <row r="35" spans="1:5" ht="8.6" customHeight="1">
      <c r="A35" s="380" t="s">
        <v>362</v>
      </c>
      <c r="B35" s="508"/>
      <c r="C35" s="509"/>
      <c r="D35" s="510"/>
      <c r="E35" s="533"/>
    </row>
    <row r="36" spans="1:5" ht="24" customHeight="1">
      <c r="A36" s="381"/>
      <c r="B36" s="511" t="s">
        <v>417</v>
      </c>
      <c r="C36" s="512"/>
      <c r="D36" s="513"/>
      <c r="E36" s="533"/>
    </row>
    <row r="37" spans="1:5">
      <c r="A37" s="381"/>
      <c r="B37" s="514" t="s">
        <v>418</v>
      </c>
      <c r="C37" s="515"/>
      <c r="D37" s="516"/>
      <c r="E37" s="533"/>
    </row>
    <row r="38" spans="1:5" ht="4.75" customHeight="1" thickBot="1">
      <c r="A38" s="382"/>
      <c r="B38" s="517"/>
      <c r="C38" s="518"/>
      <c r="D38" s="519"/>
      <c r="E38" s="533"/>
    </row>
    <row r="39" spans="1:5" ht="16.75" customHeight="1">
      <c r="A39" s="380" t="s">
        <v>366</v>
      </c>
      <c r="B39" s="534" t="s">
        <v>419</v>
      </c>
      <c r="C39" s="535"/>
      <c r="D39" s="536"/>
      <c r="E39" s="533"/>
    </row>
    <row r="40" spans="1:5" ht="18.899999999999999" customHeight="1" thickBot="1">
      <c r="A40" s="382"/>
      <c r="B40" s="537" t="s">
        <v>420</v>
      </c>
      <c r="C40" s="538"/>
      <c r="D40" s="539"/>
      <c r="E40" s="533"/>
    </row>
    <row r="41" spans="1:5" ht="1.85" customHeight="1">
      <c r="A41" s="380" t="s">
        <v>368</v>
      </c>
      <c r="B41" s="506" t="s">
        <v>421</v>
      </c>
      <c r="C41" s="506"/>
      <c r="D41" s="506"/>
      <c r="E41" s="520"/>
    </row>
    <row r="42" spans="1:5" ht="49.3" customHeight="1" thickBot="1">
      <c r="A42" s="382"/>
      <c r="B42" s="507"/>
      <c r="C42" s="507"/>
      <c r="D42" s="507"/>
      <c r="E42" s="520"/>
    </row>
    <row r="43" spans="1:5" ht="8.6" customHeight="1">
      <c r="A43" s="68"/>
      <c r="B43" s="68"/>
      <c r="C43" s="68"/>
      <c r="D43" s="68"/>
      <c r="E43" s="33"/>
    </row>
    <row r="44" spans="1:5" ht="33.450000000000003" customHeight="1">
      <c r="A44" s="499" t="s">
        <v>422</v>
      </c>
      <c r="B44" s="499"/>
      <c r="C44" s="499"/>
      <c r="D44" s="499"/>
    </row>
  </sheetData>
  <sheetProtection algorithmName="SHA-512" hashValue="Eg0P7Eu11uIHz+bvGU/2vO10tkeo1WC2OBQYprPAWCAQ5EakF6L5mb2omVPQn3Ez6qx+E4UfrgUrmXZCU0XHZA==" saltValue="hEcinYy8TxjW2LrpvMqQLg==" spinCount="100000" sheet="1" objects="1" scenarios="1"/>
  <mergeCells count="53">
    <mergeCell ref="A8:D8"/>
    <mergeCell ref="E6:E8"/>
    <mergeCell ref="A4:D4"/>
    <mergeCell ref="A5:D5"/>
    <mergeCell ref="E4:E5"/>
    <mergeCell ref="A6:D6"/>
    <mergeCell ref="A7:D7"/>
    <mergeCell ref="A9:D9"/>
    <mergeCell ref="A10:D10"/>
    <mergeCell ref="A11:D11"/>
    <mergeCell ref="E9:E11"/>
    <mergeCell ref="A12:D12"/>
    <mergeCell ref="E14:E20"/>
    <mergeCell ref="A21:A32"/>
    <mergeCell ref="B21:D21"/>
    <mergeCell ref="E22:E32"/>
    <mergeCell ref="B27:D27"/>
    <mergeCell ref="B28:D28"/>
    <mergeCell ref="B29:D29"/>
    <mergeCell ref="B30:D30"/>
    <mergeCell ref="A14:A20"/>
    <mergeCell ref="B14:D14"/>
    <mergeCell ref="B15:D15"/>
    <mergeCell ref="B16:D16"/>
    <mergeCell ref="B17:D17"/>
    <mergeCell ref="B18:D18"/>
    <mergeCell ref="B19:D19"/>
    <mergeCell ref="B20:D20"/>
    <mergeCell ref="E41:E42"/>
    <mergeCell ref="B13:D13"/>
    <mergeCell ref="A2:D2"/>
    <mergeCell ref="B22:D22"/>
    <mergeCell ref="B23:D23"/>
    <mergeCell ref="B24:D24"/>
    <mergeCell ref="B25:D25"/>
    <mergeCell ref="B26:D26"/>
    <mergeCell ref="E35:E38"/>
    <mergeCell ref="A39:A40"/>
    <mergeCell ref="B39:D39"/>
    <mergeCell ref="B40:D40"/>
    <mergeCell ref="E39:E40"/>
    <mergeCell ref="A41:A42"/>
    <mergeCell ref="B34:D34"/>
    <mergeCell ref="A35:A38"/>
    <mergeCell ref="A44:D44"/>
    <mergeCell ref="B31:D31"/>
    <mergeCell ref="B32:D32"/>
    <mergeCell ref="B33:D33"/>
    <mergeCell ref="B41:D42"/>
    <mergeCell ref="B35:D35"/>
    <mergeCell ref="B36:D36"/>
    <mergeCell ref="B37:D37"/>
    <mergeCell ref="B38:D38"/>
  </mergeCells>
  <pageMargins left="0.7" right="0.7" top="0.75" bottom="0.75" header="0.3" footer="0.3"/>
  <pageSetup paperSize="9"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19</vt:i4>
      </vt:variant>
    </vt:vector>
  </HeadingPairs>
  <TitlesOfParts>
    <vt:vector size="36" baseType="lpstr">
      <vt:lpstr>Evaluation-CCF</vt:lpstr>
      <vt:lpstr>Dossier-BEP</vt:lpstr>
      <vt:lpstr>EP1</vt:lpstr>
      <vt:lpstr>EP2</vt:lpstr>
      <vt:lpstr>pfmp-EP1</vt:lpstr>
      <vt:lpstr>grille-EP1</vt:lpstr>
      <vt:lpstr>grille-EP2</vt:lpstr>
      <vt:lpstr>Dossier-BCP</vt:lpstr>
      <vt:lpstr>E13</vt:lpstr>
      <vt:lpstr>E31</vt:lpstr>
      <vt:lpstr>E32</vt:lpstr>
      <vt:lpstr>E33</vt:lpstr>
      <vt:lpstr>grille-E13</vt:lpstr>
      <vt:lpstr>grille-E31</vt:lpstr>
      <vt:lpstr>grille-E32</vt:lpstr>
      <vt:lpstr>grille-E33</vt:lpstr>
      <vt:lpstr>LISTES</vt:lpstr>
      <vt:lpstr>CIP</vt:lpstr>
      <vt:lpstr>COMP</vt:lpstr>
      <vt:lpstr>TravailDemandé</vt:lpstr>
      <vt:lpstr>'Dossier-BCP'!Zone_d_impression</vt:lpstr>
      <vt:lpstr>'Dossier-BEP'!Zone_d_impression</vt:lpstr>
      <vt:lpstr>'E13'!Zone_d_impression</vt:lpstr>
      <vt:lpstr>'E31'!Zone_d_impression</vt:lpstr>
      <vt:lpstr>'E32'!Zone_d_impression</vt:lpstr>
      <vt:lpstr>'E33'!Zone_d_impression</vt:lpstr>
      <vt:lpstr>'EP1'!Zone_d_impression</vt:lpstr>
      <vt:lpstr>'EP2'!Zone_d_impression</vt:lpstr>
      <vt:lpstr>'Evaluation-CCF'!Zone_d_impression</vt:lpstr>
      <vt:lpstr>'grille-E13'!Zone_d_impression</vt:lpstr>
      <vt:lpstr>'grille-E31'!Zone_d_impression</vt:lpstr>
      <vt:lpstr>'grille-E32'!Zone_d_impression</vt:lpstr>
      <vt:lpstr>'grille-E33'!Zone_d_impression</vt:lpstr>
      <vt:lpstr>'grille-EP1'!Zone_d_impression</vt:lpstr>
      <vt:lpstr>'grille-EP2'!Zone_d_impression</vt:lpstr>
      <vt:lpstr>'pfmp-EP1'!Zone_d_impression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TSG - CAP CUISINE - J. MUZARD Ac-Bordeaux</dc:title>
  <dc:creator>JMZD;Jérôme MUZARD - IEN économie-gestion Acacdémie de Bordeaux</dc:creator>
  <cp:keywords/>
  <cp:lastModifiedBy>anne durand</cp:lastModifiedBy>
  <cp:lastPrinted>2017-03-25T16:57:37Z</cp:lastPrinted>
  <dcterms:created xsi:type="dcterms:W3CDTF">2016-03-14T07:51:57Z</dcterms:created>
  <dcterms:modified xsi:type="dcterms:W3CDTF">2018-09-24T07:41:50Z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